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183" activeTab="1"/>
  </bookViews>
  <sheets>
    <sheet name="KRYCÍ LIST" sheetId="1" r:id="rId1"/>
    <sheet name="ROZPOČET" sheetId="2" r:id="rId2"/>
  </sheets>
  <calcPr calcId="145621"/>
</workbook>
</file>

<file path=xl/calcChain.xml><?xml version="1.0" encoding="utf-8"?>
<calcChain xmlns="http://schemas.openxmlformats.org/spreadsheetml/2006/main">
  <c r="E32" i="1" l="1"/>
  <c r="E31" i="1"/>
  <c r="P66" i="1"/>
  <c r="N66" i="1"/>
  <c r="P64" i="1"/>
  <c r="N64" i="1"/>
  <c r="P62" i="1"/>
  <c r="P68" i="1"/>
  <c r="J43" i="2"/>
  <c r="H43" i="2"/>
  <c r="H42" i="2"/>
  <c r="H41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H26" i="2"/>
  <c r="J26" i="2"/>
  <c r="H25" i="2"/>
  <c r="J25" i="2"/>
  <c r="H23" i="2"/>
  <c r="J23" i="2"/>
  <c r="H20" i="2"/>
  <c r="J20" i="2"/>
  <c r="J40" i="2"/>
  <c r="J41" i="2"/>
  <c r="J42" i="2"/>
  <c r="H40" i="2"/>
  <c r="E37" i="1"/>
  <c r="P38" i="1"/>
  <c r="H12" i="2"/>
  <c r="J12" i="2"/>
  <c r="H13" i="2"/>
  <c r="J13" i="2"/>
  <c r="H14" i="2"/>
  <c r="J14" i="2"/>
  <c r="H15" i="2"/>
  <c r="J15" i="2"/>
  <c r="H16" i="2"/>
  <c r="J16" i="2"/>
  <c r="H17" i="2"/>
  <c r="J17" i="2"/>
  <c r="H18" i="2"/>
  <c r="J18" i="2"/>
  <c r="H19" i="2"/>
  <c r="J19" i="2"/>
  <c r="H21" i="2"/>
  <c r="J21" i="2"/>
  <c r="H22" i="2"/>
  <c r="J22" i="2"/>
  <c r="H24" i="2"/>
  <c r="J24" i="2"/>
  <c r="H27" i="2"/>
  <c r="J27" i="2"/>
  <c r="H28" i="2"/>
  <c r="J28" i="2"/>
  <c r="H29" i="2"/>
  <c r="J29" i="2"/>
  <c r="H30" i="2"/>
  <c r="J30" i="2"/>
  <c r="H34" i="2"/>
  <c r="J34" i="2"/>
  <c r="H35" i="2"/>
  <c r="J35" i="2"/>
  <c r="H36" i="2"/>
  <c r="J36" i="2"/>
  <c r="H31" i="2"/>
  <c r="N62" i="1"/>
  <c r="N68" i="1"/>
  <c r="J31" i="2"/>
  <c r="H44" i="2"/>
  <c r="J37" i="2"/>
  <c r="H37" i="2"/>
  <c r="J44" i="2"/>
  <c r="P32" i="1"/>
  <c r="P36" i="1"/>
  <c r="P33" i="1"/>
  <c r="P34" i="1"/>
  <c r="P31" i="1"/>
  <c r="P35" i="1"/>
  <c r="P37" i="1"/>
  <c r="P40" i="1"/>
  <c r="P41" i="1"/>
  <c r="P43" i="1"/>
  <c r="P39" i="1"/>
</calcChain>
</file>

<file path=xl/sharedStrings.xml><?xml version="1.0" encoding="utf-8"?>
<sst xmlns="http://schemas.openxmlformats.org/spreadsheetml/2006/main" count="168" uniqueCount="127">
  <si>
    <t>KRYCÍ  LIST  ROZPOČTU</t>
  </si>
  <si>
    <t>Název stavby</t>
  </si>
  <si>
    <t>JKSO</t>
  </si>
  <si>
    <t>Název objektu</t>
  </si>
  <si>
    <t>EČO</t>
  </si>
  <si>
    <t>Místo</t>
  </si>
  <si>
    <t xml:space="preserve"> </t>
  </si>
  <si>
    <t>IČO</t>
  </si>
  <si>
    <t>DIČ</t>
  </si>
  <si>
    <t>Objednatel</t>
  </si>
  <si>
    <t>Projektant</t>
  </si>
  <si>
    <t>Zhotovitel</t>
  </si>
  <si>
    <t>Rozpočet číslo</t>
  </si>
  <si>
    <t>Zpracoval</t>
  </si>
  <si>
    <t>Dne</t>
  </si>
  <si>
    <t>Měrné a účelové jednotky</t>
  </si>
  <si>
    <t>Počet</t>
  </si>
  <si>
    <t>Náklady / 1 m.j.</t>
  </si>
  <si>
    <t>Rozpočtové náklady v     CZK</t>
  </si>
  <si>
    <t>A</t>
  </si>
  <si>
    <t>Základní rozpočtové náklady</t>
  </si>
  <si>
    <t>B</t>
  </si>
  <si>
    <t>Doplňkové náklady</t>
  </si>
  <si>
    <t>C</t>
  </si>
  <si>
    <t>Náklady na umístění stavby v %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</si>
  <si>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</si>
  <si>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</si>
  <si>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</si>
  <si>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</si>
  <si>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</si>
  <si>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</si>
  <si>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</si>
  <si>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</si>
  <si>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Kultúrní památka</t>
  </si>
  <si>
    <t>Územní vlivy</t>
  </si>
  <si>
    <t>Provozní vlivy</t>
  </si>
  <si>
    <t>"M"</t>
  </si>
  <si>
    <t>Ostatní</t>
  </si>
  <si>
    <t>NUS z rozpočtu</t>
  </si>
  <si>
    <t>ZRN (ř. 1-6)</t>
  </si>
  <si>
    <t>DN (ř. 8-11)</t>
  </si>
  <si>
    <t>NUS (ř. 13-18)</t>
  </si>
  <si>
    <t>HZS</t>
  </si>
  <si>
    <t>Kompl. činnost</t>
  </si>
  <si>
    <t>ZNR+DN</t>
  </si>
  <si>
    <t>D</t>
  </si>
  <si>
    <t>Celkové náklady</t>
  </si>
  <si>
    <t>Součet 7, 12, 19-22</t>
  </si>
  <si>
    <t>Datum a podpis</t>
  </si>
  <si>
    <t>Razítko</t>
  </si>
  <si>
    <t>DPH 21….%</t>
  </si>
  <si>
    <t>DPH ….% z částky………………..</t>
  </si>
  <si>
    <t>Cena s DPH (ř. 23-25)</t>
  </si>
  <si>
    <t>E</t>
  </si>
  <si>
    <t>Přípočty a odpočty</t>
  </si>
  <si>
    <t>Dodávky objednatele</t>
  </si>
  <si>
    <t>Klouzavá doložka</t>
  </si>
  <si>
    <t>Zvýhodnění + -</t>
  </si>
  <si>
    <t>REKAPITULACE STAVEBNÍCH OBJEKTŮ</t>
  </si>
  <si>
    <t>Název stavebního objektu</t>
  </si>
  <si>
    <t>Cena bez DPH</t>
  </si>
  <si>
    <t>Dodávka</t>
  </si>
  <si>
    <t>SO 1</t>
  </si>
  <si>
    <t>Opravné práce na železničním svršku</t>
  </si>
  <si>
    <t>SO 2</t>
  </si>
  <si>
    <t>Opravné práce na železničním spodku</t>
  </si>
  <si>
    <t>SO 3</t>
  </si>
  <si>
    <t>Opravné práce na výstroji dráhy</t>
  </si>
  <si>
    <t>Celkem:</t>
  </si>
  <si>
    <t>´</t>
  </si>
  <si>
    <t>POL.</t>
  </si>
  <si>
    <t>KOD</t>
  </si>
  <si>
    <t>STAVEBNÍ</t>
  </si>
  <si>
    <t>DODÁVKA</t>
  </si>
  <si>
    <t>MONTÁŽ</t>
  </si>
  <si>
    <t>ČÍSLO</t>
  </si>
  <si>
    <t>POLOŽKY</t>
  </si>
  <si>
    <t>OBJEKT</t>
  </si>
  <si>
    <t>NÁZEV  POLOŽKY</t>
  </si>
  <si>
    <t>M.J.</t>
  </si>
  <si>
    <t>MNOŽSTVÍ</t>
  </si>
  <si>
    <t>JEDNOTKOVÁ</t>
  </si>
  <si>
    <t>CELKEM</t>
  </si>
  <si>
    <t>SO – 1</t>
  </si>
  <si>
    <t>OPRAVNÉ PRÁCE NA ŽELEZNIČNÍM SVRŠKU</t>
  </si>
  <si>
    <t>ks</t>
  </si>
  <si>
    <t>m2</t>
  </si>
  <si>
    <t>m3</t>
  </si>
  <si>
    <t>výměna dřevěných pražců příčných kolej č.2 přípojné pole</t>
  </si>
  <si>
    <t>SO – 1 C e l k e m</t>
  </si>
  <si>
    <t>SO – 2</t>
  </si>
  <si>
    <t>OPRAVNÉ PRÁCE NA ŽELEZNIČNÍM SPODKU</t>
  </si>
  <si>
    <t>SO – 2  C  e l k e m</t>
  </si>
  <si>
    <t>SO – 3</t>
  </si>
  <si>
    <t>OPRAVNÉ PRÁCE NA VÝSTROJI DRÁHY</t>
  </si>
  <si>
    <t>SO – 3  C e l k e m</t>
  </si>
  <si>
    <t>Armádní Servisní, příspěvková organizace</t>
  </si>
  <si>
    <t>obnovit nátěry námezníků, staničníků, sklonovníku a pískáčů</t>
  </si>
  <si>
    <t>osazení dopravního značení kol. č. 1- km 1,400, kol. č. 2 - km 0,200</t>
  </si>
  <si>
    <t>výměna sklonovníku kol. č. 1 - km 1,700</t>
  </si>
  <si>
    <t>odstranění nánosů - levý příkop kol. č. 1 - km 0,650 - 1,050</t>
  </si>
  <si>
    <t>doplnění výhybkových pražců dřevěných výhybky V2</t>
  </si>
  <si>
    <t>doplnění výhybkový pražců dřevěných výhybky V1</t>
  </si>
  <si>
    <t>doplnění štěrkového lože výhybky V1</t>
  </si>
  <si>
    <t>doplnění štěrkového lože výhybky V2</t>
  </si>
  <si>
    <t>úprava kolejového lože výhybky V2</t>
  </si>
  <si>
    <t>výměna výhybkových pražců dřevěných dlouhých ve výhybce V4</t>
  </si>
  <si>
    <t>výměna výhybkového pražce dřevěného příčného ve výhybce V4</t>
  </si>
  <si>
    <t>doplnění štěrkového lože výhybky V4</t>
  </si>
  <si>
    <t>úprava kolejového lože výhybky V4</t>
  </si>
  <si>
    <t>doplnění šterkového lože kolej č. 2 přípojné pole</t>
  </si>
  <si>
    <t>doplnění návěstního tělesa výhybky V3</t>
  </si>
  <si>
    <t>seřízení spojovací tyče výhybky V3</t>
  </si>
  <si>
    <t>obroušení klínů srdcovek výhybka V3 a V4</t>
  </si>
  <si>
    <t>dotažení šroubů v srdcovce výhybky V3</t>
  </si>
  <si>
    <t>doplnění štěrkového lože kolej č. 1 - km 1,750</t>
  </si>
  <si>
    <t>vyčištění a zakrytí kovovým roštem šachet kolej č. 1 - km 1,750</t>
  </si>
  <si>
    <t>Opravné práce na železničním  svršku a spodku, výstroji dráhy</t>
  </si>
  <si>
    <t>CENA (v Kč bez DPH)</t>
  </si>
  <si>
    <t xml:space="preserve">STAVBA : Vojenská vlečka č. 6 - Pardubice – opravné práce </t>
  </si>
  <si>
    <t>Vojenská vlečka č. 6 - Pardubice</t>
  </si>
  <si>
    <t>podbíjení pražců dřevěných výhybky V1</t>
  </si>
  <si>
    <t>podbíjení pražců dřevěných výhybky V2</t>
  </si>
  <si>
    <t>podbíjení pražců dřevěných výhybky V4</t>
  </si>
  <si>
    <t>podbíjení pražců dřevěných kolej č. 2 přípojné pole</t>
  </si>
  <si>
    <t>SOUPIS STAVEBNÍCH PRACÍ A DODÁVEK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</si>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</sst>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,Kč&quot;"/>
  </numFmts>
  <fonts count="18" x14ac:knownFonts="1">
    <font>
      <sz val="10"/>
      <name val="Arial"/>
      <family val="2"/>
      <charset val="238"/>
    </font>
    <font>
      <sz val="10"/>
      <name val="Times New Roman"/>
      <family val="1"/>
      <charset val="1"/>
    </font>
    <font>
      <b/>
      <sz val="16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8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3" fillId="0" borderId="4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49" fontId="3" fillId="0" borderId="11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0" fontId="3" fillId="0" borderId="11" xfId="0" applyFont="1" applyBorder="1" applyAlignment="1">
      <alignment horizontal="center"/>
    </xf>
    <xf numFmtId="4" fontId="3" fillId="0" borderId="11" xfId="0" applyNumberFormat="1" applyFont="1" applyBorder="1"/>
    <xf numFmtId="0" fontId="7" fillId="0" borderId="12" xfId="0" applyFont="1" applyFill="1" applyBorder="1"/>
    <xf numFmtId="0" fontId="7" fillId="0" borderId="13" xfId="0" applyFont="1" applyFill="1" applyBorder="1"/>
    <xf numFmtId="0" fontId="8" fillId="0" borderId="14" xfId="0" applyFont="1" applyFill="1" applyBorder="1"/>
    <xf numFmtId="0" fontId="7" fillId="0" borderId="14" xfId="0" applyFont="1" applyFill="1" applyBorder="1"/>
    <xf numFmtId="0" fontId="9" fillId="0" borderId="13" xfId="0" applyFont="1" applyFill="1" applyBorder="1"/>
    <xf numFmtId="0" fontId="7" fillId="0" borderId="11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8" xfId="0" applyFont="1" applyFill="1" applyBorder="1"/>
    <xf numFmtId="4" fontId="3" fillId="0" borderId="6" xfId="0" applyNumberFormat="1" applyFont="1" applyFill="1" applyBorder="1"/>
    <xf numFmtId="4" fontId="3" fillId="0" borderId="8" xfId="0" applyNumberFormat="1" applyFont="1" applyFill="1" applyBorder="1"/>
    <xf numFmtId="0" fontId="3" fillId="0" borderId="6" xfId="0" applyFont="1" applyFill="1" applyBorder="1"/>
    <xf numFmtId="2" fontId="3" fillId="0" borderId="8" xfId="0" applyNumberFormat="1" applyFont="1" applyFill="1" applyBorder="1"/>
    <xf numFmtId="4" fontId="3" fillId="0" borderId="10" xfId="0" applyNumberFormat="1" applyFont="1" applyFill="1" applyBorder="1"/>
    <xf numFmtId="0" fontId="3" fillId="0" borderId="13" xfId="0" applyFont="1" applyFill="1" applyBorder="1"/>
    <xf numFmtId="4" fontId="3" fillId="0" borderId="12" xfId="0" applyNumberFormat="1" applyFont="1" applyFill="1" applyBorder="1"/>
    <xf numFmtId="4" fontId="3" fillId="0" borderId="13" xfId="0" applyNumberFormat="1" applyFont="1" applyFill="1" applyBorder="1"/>
    <xf numFmtId="0" fontId="3" fillId="0" borderId="12" xfId="0" applyFont="1" applyFill="1" applyBorder="1"/>
    <xf numFmtId="2" fontId="3" fillId="0" borderId="13" xfId="0" applyNumberFormat="1" applyFont="1" applyFill="1" applyBorder="1"/>
    <xf numFmtId="0" fontId="0" fillId="0" borderId="8" xfId="0" applyFont="1" applyFill="1" applyBorder="1"/>
    <xf numFmtId="2" fontId="3" fillId="0" borderId="9" xfId="0" applyNumberFormat="1" applyFont="1" applyFill="1" applyBorder="1"/>
    <xf numFmtId="0" fontId="3" fillId="0" borderId="4" xfId="0" applyFont="1" applyFill="1" applyBorder="1"/>
    <xf numFmtId="0" fontId="0" fillId="0" borderId="5" xfId="0" applyFont="1" applyFill="1" applyBorder="1"/>
    <xf numFmtId="0" fontId="3" fillId="0" borderId="3" xfId="0" applyFont="1" applyFill="1" applyBorder="1"/>
    <xf numFmtId="4" fontId="3" fillId="0" borderId="0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2" fontId="0" fillId="0" borderId="15" xfId="0" applyNumberFormat="1" applyFont="1" applyFill="1" applyBorder="1" applyAlignment="1">
      <alignment horizontal="left"/>
    </xf>
    <xf numFmtId="3" fontId="5" fillId="0" borderId="14" xfId="0" applyNumberFormat="1" applyFont="1" applyFill="1" applyBorder="1"/>
    <xf numFmtId="4" fontId="5" fillId="0" borderId="13" xfId="0" applyNumberFormat="1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4" fontId="5" fillId="0" borderId="7" xfId="0" applyNumberFormat="1" applyFont="1" applyFill="1" applyBorder="1"/>
    <xf numFmtId="4" fontId="3" fillId="0" borderId="15" xfId="0" applyNumberFormat="1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4" fontId="11" fillId="0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4" fontId="11" fillId="0" borderId="11" xfId="0" applyNumberFormat="1" applyFont="1" applyFill="1" applyBorder="1"/>
    <xf numFmtId="0" fontId="3" fillId="0" borderId="10" xfId="0" applyFont="1" applyFill="1" applyBorder="1"/>
    <xf numFmtId="4" fontId="5" fillId="0" borderId="10" xfId="0" applyNumberFormat="1" applyFont="1" applyFill="1" applyBorder="1"/>
    <xf numFmtId="4" fontId="5" fillId="0" borderId="11" xfId="0" applyNumberFormat="1" applyFont="1" applyFill="1" applyBorder="1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ont="1" applyFill="1"/>
    <xf numFmtId="0" fontId="13" fillId="0" borderId="15" xfId="0" applyFont="1" applyFill="1" applyBorder="1" applyAlignment="1">
      <alignment horizontal="center"/>
    </xf>
    <xf numFmtId="0" fontId="4" fillId="0" borderId="15" xfId="0" applyFont="1" applyBorder="1"/>
    <xf numFmtId="4" fontId="5" fillId="0" borderId="15" xfId="0" applyNumberFormat="1" applyFont="1" applyBorder="1"/>
    <xf numFmtId="0" fontId="5" fillId="0" borderId="15" xfId="0" applyFont="1" applyBorder="1"/>
    <xf numFmtId="0" fontId="3" fillId="0" borderId="0" xfId="0" applyFont="1"/>
    <xf numFmtId="0" fontId="5" fillId="0" borderId="0" xfId="0" applyFont="1"/>
    <xf numFmtId="0" fontId="14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" fillId="0" borderId="0" xfId="0" applyFont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2" fontId="14" fillId="0" borderId="0" xfId="0" applyNumberFormat="1" applyFont="1" applyBorder="1"/>
    <xf numFmtId="4" fontId="14" fillId="0" borderId="0" xfId="0" applyNumberFormat="1" applyFont="1" applyBorder="1"/>
    <xf numFmtId="0" fontId="15" fillId="0" borderId="0" xfId="0" applyFont="1" applyBorder="1"/>
    <xf numFmtId="164" fontId="14" fillId="0" borderId="0" xfId="0" applyNumberFormat="1" applyFont="1" applyBorder="1"/>
    <xf numFmtId="4" fontId="15" fillId="0" borderId="0" xfId="0" applyNumberFormat="1" applyFont="1" applyBorder="1"/>
    <xf numFmtId="0" fontId="15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4" fontId="15" fillId="0" borderId="16" xfId="0" applyNumberFormat="1" applyFont="1" applyBorder="1"/>
    <xf numFmtId="4" fontId="14" fillId="0" borderId="16" xfId="0" applyNumberFormat="1" applyFont="1" applyBorder="1" applyAlignment="1">
      <alignment horizontal="center"/>
    </xf>
    <xf numFmtId="4" fontId="14" fillId="0" borderId="16" xfId="0" applyNumberFormat="1" applyFont="1" applyBorder="1" applyAlignment="1">
      <alignment horizontal="right"/>
    </xf>
    <xf numFmtId="4" fontId="14" fillId="0" borderId="16" xfId="0" applyNumberFormat="1" applyFont="1" applyBorder="1"/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4" fontId="14" fillId="0" borderId="18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4" fontId="15" fillId="0" borderId="21" xfId="0" applyNumberFormat="1" applyFont="1" applyBorder="1"/>
    <xf numFmtId="4" fontId="14" fillId="0" borderId="21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right"/>
    </xf>
    <xf numFmtId="4" fontId="15" fillId="0" borderId="21" xfId="0" applyNumberFormat="1" applyFont="1" applyBorder="1" applyAlignment="1">
      <alignment horizontal="right"/>
    </xf>
    <xf numFmtId="4" fontId="15" fillId="0" borderId="22" xfId="0" applyNumberFormat="1" applyFont="1" applyBorder="1" applyAlignment="1">
      <alignment horizontal="right"/>
    </xf>
    <xf numFmtId="0" fontId="15" fillId="0" borderId="16" xfId="0" applyFont="1" applyBorder="1" applyAlignment="1">
      <alignment horizontal="left"/>
    </xf>
    <xf numFmtId="164" fontId="14" fillId="0" borderId="16" xfId="0" applyNumberFormat="1" applyFont="1" applyBorder="1"/>
    <xf numFmtId="1" fontId="14" fillId="0" borderId="16" xfId="0" applyNumberFormat="1" applyFont="1" applyBorder="1" applyAlignment="1">
      <alignment horizontal="center"/>
    </xf>
    <xf numFmtId="4" fontId="14" fillId="0" borderId="16" xfId="0" applyNumberFormat="1" applyFont="1" applyBorder="1" applyAlignment="1">
      <alignment horizontal="left"/>
    </xf>
    <xf numFmtId="4" fontId="15" fillId="0" borderId="16" xfId="0" applyNumberFormat="1" applyFont="1" applyBorder="1" applyAlignment="1">
      <alignment horizontal="center"/>
    </xf>
    <xf numFmtId="0" fontId="14" fillId="0" borderId="16" xfId="0" applyNumberFormat="1" applyFont="1" applyBorder="1" applyAlignment="1">
      <alignment horizontal="left"/>
    </xf>
    <xf numFmtId="0" fontId="14" fillId="0" borderId="18" xfId="0" applyFont="1" applyBorder="1" applyAlignment="1">
      <alignment horizontal="center"/>
    </xf>
    <xf numFmtId="1" fontId="14" fillId="0" borderId="19" xfId="0" applyNumberFormat="1" applyFont="1" applyBorder="1" applyAlignment="1">
      <alignment horizontal="center"/>
    </xf>
    <xf numFmtId="4" fontId="14" fillId="0" borderId="18" xfId="0" applyNumberFormat="1" applyFont="1" applyBorder="1"/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" fontId="14" fillId="0" borderId="21" xfId="0" applyNumberFormat="1" applyFont="1" applyBorder="1"/>
    <xf numFmtId="4" fontId="15" fillId="0" borderId="22" xfId="0" applyNumberFormat="1" applyFont="1" applyBorder="1"/>
    <xf numFmtId="0" fontId="1" fillId="0" borderId="0" xfId="0" applyFont="1" applyBorder="1"/>
    <xf numFmtId="0" fontId="17" fillId="0" borderId="0" xfId="0" applyFont="1"/>
    <xf numFmtId="4" fontId="3" fillId="0" borderId="16" xfId="0" applyNumberFormat="1" applyFont="1" applyBorder="1"/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4" fillId="0" borderId="29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" fontId="15" fillId="0" borderId="17" xfId="0" applyNumberFormat="1" applyFont="1" applyBorder="1"/>
    <xf numFmtId="4" fontId="14" fillId="0" borderId="17" xfId="0" applyNumberFormat="1" applyFont="1" applyBorder="1" applyAlignment="1">
      <alignment horizontal="center"/>
    </xf>
    <xf numFmtId="4" fontId="14" fillId="0" borderId="17" xfId="0" applyNumberFormat="1" applyFont="1" applyBorder="1" applyAlignment="1">
      <alignment horizontal="right"/>
    </xf>
    <xf numFmtId="4" fontId="14" fillId="0" borderId="30" xfId="0" applyNumberFormat="1" applyFont="1" applyBorder="1" applyAlignment="1">
      <alignment horizontal="right"/>
    </xf>
    <xf numFmtId="1" fontId="14" fillId="0" borderId="29" xfId="0" applyNumberFormat="1" applyFont="1" applyBorder="1" applyAlignment="1">
      <alignment horizontal="center"/>
    </xf>
    <xf numFmtId="4" fontId="14" fillId="0" borderId="17" xfId="0" applyNumberFormat="1" applyFont="1" applyBorder="1"/>
    <xf numFmtId="4" fontId="14" fillId="0" borderId="30" xfId="0" applyNumberFormat="1" applyFont="1" applyBorder="1"/>
    <xf numFmtId="1" fontId="14" fillId="0" borderId="27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5" fillId="0" borderId="28" xfId="0" applyNumberFormat="1" applyFont="1" applyBorder="1"/>
    <xf numFmtId="1" fontId="14" fillId="0" borderId="20" xfId="0" applyNumberFormat="1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4" fontId="5" fillId="0" borderId="15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4" fontId="5" fillId="0" borderId="15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3" xfId="0" applyFont="1" applyFill="1" applyBorder="1" applyAlignment="1"/>
    <xf numFmtId="0" fontId="11" fillId="0" borderId="12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15" xfId="0" applyFont="1" applyBorder="1"/>
    <xf numFmtId="0" fontId="3" fillId="0" borderId="31" xfId="0" applyFont="1" applyBorder="1"/>
    <xf numFmtId="0" fontId="5" fillId="0" borderId="7" xfId="0" applyFont="1" applyBorder="1" applyAlignment="1">
      <alignment horizontal="left"/>
    </xf>
    <xf numFmtId="0" fontId="3" fillId="0" borderId="1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3" fillId="0" borderId="15" xfId="0" applyFont="1" applyBorder="1"/>
    <xf numFmtId="14" fontId="3" fillId="0" borderId="11" xfId="0" applyNumberFormat="1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29" xfId="0" applyFont="1" applyBorder="1"/>
    <xf numFmtId="0" fontId="15" fillId="0" borderId="17" xfId="0" applyFont="1" applyBorder="1"/>
    <xf numFmtId="0" fontId="15" fillId="0" borderId="17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0" xfId="0" applyFont="1" applyBorder="1"/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2"/>
  <sheetViews>
    <sheetView zoomScale="165" zoomScaleNormal="165" workbookViewId="0">
      <selection activeCell="D25" sqref="D25"/>
    </sheetView>
  </sheetViews>
  <sheetFormatPr defaultRowHeight="12.75" x14ac:dyDescent="0.2"/>
  <cols>
    <col min="1" max="2" width="2.28515625" customWidth="1"/>
    <col min="3" max="3" width="4.7109375" customWidth="1"/>
    <col min="4" max="4" width="9.28515625" customWidth="1"/>
    <col min="5" max="5" width="11.28515625" customWidth="1"/>
    <col min="6" max="7" width="2.28515625" customWidth="1"/>
    <col min="8" max="8" width="4.7109375" customWidth="1"/>
    <col min="9" max="9" width="5.7109375" customWidth="1"/>
    <col min="10" max="10" width="9.28515625" customWidth="1"/>
    <col min="11" max="12" width="2.28515625" customWidth="1"/>
    <col min="13" max="13" width="7.85546875" customWidth="1"/>
    <col min="14" max="14" width="5" customWidth="1"/>
    <col min="15" max="15" width="4" customWidth="1"/>
    <col min="16" max="16" width="9" customWidth="1"/>
  </cols>
  <sheetData>
    <row r="1" spans="1:23" x14ac:dyDescent="0.2">
      <c r="M1" s="170" t="s">
        <v>126</v>
      </c>
      <c r="N1" s="170"/>
      <c r="O1" s="170"/>
      <c r="P1" s="170"/>
    </row>
    <row r="2" spans="1:23" ht="20.25" x14ac:dyDescent="0.3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23" ht="1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5"/>
      <c r="R3" s="5"/>
      <c r="S3" s="5"/>
      <c r="T3" s="5"/>
      <c r="U3" s="5"/>
      <c r="V3" s="5"/>
      <c r="W3" s="5"/>
    </row>
    <row r="4" spans="1:23" ht="15" customHeight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  <c r="Q4" s="5"/>
      <c r="R4" s="5"/>
      <c r="S4" s="5"/>
      <c r="T4" s="5"/>
      <c r="U4" s="5"/>
      <c r="V4" s="5"/>
      <c r="W4" s="5"/>
    </row>
    <row r="5" spans="1:23" ht="15" customHeight="1" x14ac:dyDescent="0.2">
      <c r="A5" s="6"/>
      <c r="B5" s="7"/>
      <c r="C5" s="10" t="s">
        <v>1</v>
      </c>
      <c r="D5" s="7"/>
      <c r="E5" s="172" t="s">
        <v>117</v>
      </c>
      <c r="F5" s="172"/>
      <c r="G5" s="172"/>
      <c r="H5" s="172"/>
      <c r="I5" s="172"/>
      <c r="J5" s="172"/>
      <c r="K5" s="7"/>
      <c r="L5" s="7"/>
      <c r="M5" s="7"/>
      <c r="N5" s="10" t="s">
        <v>2</v>
      </c>
      <c r="O5" s="1"/>
      <c r="P5" s="11"/>
      <c r="Q5" s="5"/>
      <c r="R5" s="5"/>
      <c r="S5" s="5"/>
      <c r="T5" s="5"/>
      <c r="U5" s="5"/>
      <c r="V5" s="5"/>
      <c r="W5" s="5"/>
    </row>
    <row r="6" spans="1:23" ht="15" customHeight="1" x14ac:dyDescent="0.2">
      <c r="A6" s="6"/>
      <c r="B6" s="7"/>
      <c r="C6" s="10"/>
      <c r="D6" s="7"/>
      <c r="E6" s="6"/>
      <c r="F6" s="7"/>
      <c r="G6" s="7"/>
      <c r="H6" s="7"/>
      <c r="I6" s="7"/>
      <c r="J6" s="12"/>
      <c r="K6" s="7"/>
      <c r="L6" s="7"/>
      <c r="M6" s="7"/>
      <c r="N6" s="10"/>
      <c r="O6" s="6"/>
      <c r="P6" s="12"/>
      <c r="Q6" s="5"/>
      <c r="R6" s="5"/>
      <c r="S6" s="5"/>
      <c r="T6" s="5"/>
      <c r="U6" s="5"/>
      <c r="V6" s="5"/>
      <c r="W6" s="5"/>
    </row>
    <row r="7" spans="1:23" ht="15" customHeight="1" x14ac:dyDescent="0.2">
      <c r="A7" s="6"/>
      <c r="B7" s="7"/>
      <c r="C7" s="10" t="s">
        <v>3</v>
      </c>
      <c r="D7" s="7"/>
      <c r="E7" s="172" t="s">
        <v>120</v>
      </c>
      <c r="F7" s="172"/>
      <c r="G7" s="172"/>
      <c r="H7" s="172"/>
      <c r="I7" s="172"/>
      <c r="J7" s="172"/>
      <c r="K7" s="7"/>
      <c r="L7" s="7"/>
      <c r="M7" s="7"/>
      <c r="N7" s="10" t="s">
        <v>4</v>
      </c>
      <c r="O7" s="6"/>
      <c r="P7" s="12"/>
      <c r="Q7" s="5"/>
      <c r="R7" s="5"/>
      <c r="S7" s="5"/>
      <c r="T7" s="5"/>
      <c r="U7" s="5"/>
      <c r="V7" s="5"/>
      <c r="W7" s="5"/>
    </row>
    <row r="8" spans="1:23" ht="15" customHeight="1" x14ac:dyDescent="0.2">
      <c r="A8" s="6"/>
      <c r="B8" s="7"/>
      <c r="C8" s="10"/>
      <c r="D8" s="7"/>
      <c r="E8" s="6"/>
      <c r="F8" s="7"/>
      <c r="G8" s="7"/>
      <c r="H8" s="7"/>
      <c r="I8" s="7"/>
      <c r="J8" s="12"/>
      <c r="K8" s="7"/>
      <c r="L8" s="7"/>
      <c r="M8" s="7"/>
      <c r="N8" s="10"/>
      <c r="O8" s="6"/>
      <c r="P8" s="12"/>
      <c r="Q8" s="5"/>
      <c r="R8" s="5"/>
      <c r="S8" s="5"/>
      <c r="T8" s="5"/>
      <c r="U8" s="5"/>
      <c r="V8" s="5"/>
      <c r="W8" s="5"/>
    </row>
    <row r="9" spans="1:23" ht="15" customHeight="1" x14ac:dyDescent="0.2">
      <c r="A9" s="6"/>
      <c r="B9" s="7"/>
      <c r="C9" s="10"/>
      <c r="D9" s="7"/>
      <c r="E9" s="6"/>
      <c r="F9" s="7"/>
      <c r="G9" s="7"/>
      <c r="H9" s="7"/>
      <c r="I9" s="7"/>
      <c r="J9" s="12"/>
      <c r="K9" s="7"/>
      <c r="L9" s="7"/>
      <c r="M9" s="7"/>
      <c r="N9" s="10" t="s">
        <v>5</v>
      </c>
      <c r="O9" s="6"/>
      <c r="P9" s="12"/>
      <c r="Q9" s="5"/>
      <c r="R9" s="5"/>
      <c r="S9" s="5"/>
      <c r="T9" s="5"/>
      <c r="U9" s="5"/>
      <c r="V9" s="5"/>
      <c r="W9" s="5"/>
    </row>
    <row r="10" spans="1:23" ht="15" customHeight="1" x14ac:dyDescent="0.2">
      <c r="A10" s="6"/>
      <c r="B10" s="7"/>
      <c r="C10" s="10"/>
      <c r="D10" s="7"/>
      <c r="E10" s="6"/>
      <c r="F10" s="7"/>
      <c r="G10" s="7"/>
      <c r="H10" s="7"/>
      <c r="I10" s="7"/>
      <c r="J10" s="12"/>
      <c r="K10" s="7"/>
      <c r="L10" s="7"/>
      <c r="M10" s="7"/>
      <c r="N10" s="10"/>
      <c r="O10" s="6"/>
      <c r="P10" s="12"/>
      <c r="Q10" s="5"/>
      <c r="R10" s="5"/>
      <c r="S10" s="5"/>
      <c r="T10" s="5"/>
      <c r="U10" s="5"/>
      <c r="V10" s="5"/>
      <c r="W10" s="5"/>
    </row>
    <row r="11" spans="1:23" ht="15" customHeight="1" x14ac:dyDescent="0.2">
      <c r="A11" s="6"/>
      <c r="B11" s="7"/>
      <c r="C11" s="10"/>
      <c r="D11" s="7"/>
      <c r="E11" s="13"/>
      <c r="F11" s="14"/>
      <c r="G11" s="14"/>
      <c r="H11" s="14"/>
      <c r="I11" s="14"/>
      <c r="J11" s="15"/>
      <c r="K11" s="7"/>
      <c r="L11" s="7"/>
      <c r="M11" s="7"/>
      <c r="N11" s="10"/>
      <c r="O11" s="13"/>
      <c r="P11" s="15"/>
      <c r="Q11" s="5"/>
      <c r="R11" s="5" t="s">
        <v>6</v>
      </c>
      <c r="S11" s="5"/>
      <c r="T11" s="5"/>
      <c r="U11" s="5"/>
      <c r="V11" s="5"/>
      <c r="W11" s="5"/>
    </row>
    <row r="12" spans="1:23" ht="15" customHeight="1" x14ac:dyDescent="0.2">
      <c r="A12" s="6"/>
      <c r="B12" s="7"/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10" t="s">
        <v>7</v>
      </c>
      <c r="O12" s="10" t="s">
        <v>8</v>
      </c>
      <c r="P12" s="12"/>
      <c r="Q12" s="5"/>
      <c r="R12" s="5"/>
      <c r="S12" s="5"/>
      <c r="T12" s="5"/>
      <c r="U12" s="5"/>
      <c r="V12" s="5"/>
      <c r="W12" s="5"/>
    </row>
    <row r="13" spans="1:23" ht="15" customHeight="1" x14ac:dyDescent="0.2">
      <c r="A13" s="6"/>
      <c r="B13" s="7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6"/>
      <c r="B14" s="7"/>
      <c r="C14" s="10" t="s">
        <v>9</v>
      </c>
      <c r="D14" s="7"/>
      <c r="E14" s="166" t="s">
        <v>96</v>
      </c>
      <c r="F14" s="166"/>
      <c r="G14" s="166"/>
      <c r="H14" s="166"/>
      <c r="I14" s="166"/>
      <c r="J14" s="166"/>
      <c r="K14" s="7"/>
      <c r="L14" s="7"/>
      <c r="M14" s="7"/>
      <c r="N14" s="16"/>
      <c r="O14" s="1"/>
      <c r="P14" s="11"/>
      <c r="Q14" s="5"/>
      <c r="R14" s="5"/>
      <c r="S14" s="5"/>
      <c r="T14" s="5"/>
      <c r="U14" s="5"/>
      <c r="V14" s="5"/>
      <c r="W14" s="5"/>
    </row>
    <row r="15" spans="1:23" ht="15" customHeight="1" x14ac:dyDescent="0.2">
      <c r="A15" s="6"/>
      <c r="B15" s="7"/>
      <c r="C15" s="10"/>
      <c r="D15" s="7"/>
      <c r="E15" s="6"/>
      <c r="F15" s="7"/>
      <c r="G15" s="7"/>
      <c r="H15" s="7"/>
      <c r="I15" s="7"/>
      <c r="J15" s="12"/>
      <c r="K15" s="7"/>
      <c r="L15" s="7"/>
      <c r="M15" s="7"/>
      <c r="N15" s="17"/>
      <c r="O15" s="13"/>
      <c r="P15" s="15"/>
      <c r="Q15" s="5"/>
      <c r="R15" s="5"/>
      <c r="S15" s="5"/>
      <c r="T15" s="5"/>
      <c r="U15" s="5"/>
      <c r="V15" s="5"/>
      <c r="W15" s="5"/>
    </row>
    <row r="16" spans="1:23" ht="15" customHeight="1" x14ac:dyDescent="0.2">
      <c r="A16" s="6"/>
      <c r="B16" s="7"/>
      <c r="C16" s="10" t="s">
        <v>10</v>
      </c>
      <c r="D16" s="7"/>
      <c r="E16" s="6"/>
      <c r="F16" s="7"/>
      <c r="G16" s="7"/>
      <c r="H16" s="7"/>
      <c r="I16" s="7"/>
      <c r="J16" s="12"/>
      <c r="K16" s="7"/>
      <c r="L16" s="7"/>
      <c r="M16" s="7"/>
      <c r="N16" s="16"/>
      <c r="O16" s="1"/>
      <c r="P16" s="11"/>
      <c r="Q16" s="5"/>
      <c r="R16" s="5"/>
      <c r="S16" s="5"/>
      <c r="T16" s="5"/>
      <c r="U16" s="5"/>
      <c r="V16" s="5"/>
      <c r="W16" s="5"/>
    </row>
    <row r="17" spans="1:23" ht="15" customHeight="1" x14ac:dyDescent="0.2">
      <c r="A17" s="6"/>
      <c r="B17" s="7"/>
      <c r="C17" s="10"/>
      <c r="D17" s="7"/>
      <c r="E17" s="6"/>
      <c r="F17" s="7"/>
      <c r="G17" s="7"/>
      <c r="H17" s="7"/>
      <c r="I17" s="7"/>
      <c r="J17" s="12"/>
      <c r="K17" s="7"/>
      <c r="L17" s="7"/>
      <c r="M17" s="7"/>
      <c r="N17" s="17"/>
      <c r="O17" s="13"/>
      <c r="P17" s="15"/>
      <c r="Q17" s="5"/>
      <c r="R17" s="5"/>
      <c r="S17" s="5"/>
      <c r="T17" s="5"/>
      <c r="U17" s="5"/>
      <c r="V17" s="5"/>
      <c r="W17" s="5"/>
    </row>
    <row r="18" spans="1:23" ht="15" customHeight="1" x14ac:dyDescent="0.2">
      <c r="A18" s="6"/>
      <c r="B18" s="7"/>
      <c r="C18" s="10" t="s">
        <v>11</v>
      </c>
      <c r="D18" s="7"/>
      <c r="E18" s="167"/>
      <c r="F18" s="167"/>
      <c r="G18" s="167"/>
      <c r="H18" s="167"/>
      <c r="I18" s="167"/>
      <c r="J18" s="167"/>
      <c r="K18" s="7"/>
      <c r="L18" s="7"/>
      <c r="M18" s="7"/>
      <c r="N18" s="16"/>
      <c r="O18" s="1"/>
      <c r="P18" s="11"/>
      <c r="Q18" s="5"/>
      <c r="R18" s="5"/>
      <c r="S18" s="5"/>
      <c r="T18" s="5"/>
      <c r="U18" s="5"/>
      <c r="V18" s="5"/>
      <c r="W18" s="5"/>
    </row>
    <row r="19" spans="1:23" ht="15" customHeight="1" x14ac:dyDescent="0.2">
      <c r="A19" s="6"/>
      <c r="B19" s="7"/>
      <c r="C19" s="7"/>
      <c r="D19" s="7"/>
      <c r="E19" s="13"/>
      <c r="F19" s="14"/>
      <c r="G19" s="14"/>
      <c r="H19" s="14"/>
      <c r="I19" s="14"/>
      <c r="J19" s="15"/>
      <c r="K19" s="7"/>
      <c r="L19" s="7"/>
      <c r="M19" s="7"/>
      <c r="N19" s="17"/>
      <c r="O19" s="13"/>
      <c r="P19" s="15"/>
      <c r="Q19" s="5"/>
      <c r="R19" s="5"/>
      <c r="S19" s="5"/>
      <c r="T19" s="5"/>
      <c r="U19" s="5"/>
      <c r="V19" s="5"/>
      <c r="W19" s="5"/>
    </row>
    <row r="20" spans="1:23" ht="1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2"/>
      <c r="Q20" s="5"/>
      <c r="R20" s="5"/>
      <c r="S20" s="5"/>
      <c r="T20" s="5"/>
      <c r="U20" s="5"/>
      <c r="V20" s="5"/>
      <c r="W20" s="5"/>
    </row>
    <row r="21" spans="1:23" ht="1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2"/>
      <c r="Q21" s="5"/>
      <c r="R21" s="5"/>
      <c r="S21" s="5"/>
      <c r="T21" s="5"/>
      <c r="U21" s="5"/>
      <c r="V21" s="5"/>
      <c r="W21" s="5"/>
    </row>
    <row r="22" spans="1:23" ht="15" customHeight="1" x14ac:dyDescent="0.2">
      <c r="A22" s="6"/>
      <c r="B22" s="7"/>
      <c r="C22" s="7"/>
      <c r="D22" s="7"/>
      <c r="E22" s="10" t="s">
        <v>12</v>
      </c>
      <c r="F22" s="168" t="s">
        <v>13</v>
      </c>
      <c r="G22" s="168"/>
      <c r="H22" s="168"/>
      <c r="I22" s="168"/>
      <c r="J22" s="10"/>
      <c r="K22" s="10"/>
      <c r="L22" s="10"/>
      <c r="M22" s="10"/>
      <c r="N22" s="10" t="s">
        <v>14</v>
      </c>
      <c r="O22" s="7"/>
      <c r="P22" s="12"/>
      <c r="Q22" s="5"/>
      <c r="R22" s="5"/>
      <c r="S22" s="5"/>
      <c r="T22" s="5"/>
      <c r="U22" s="5"/>
      <c r="V22" s="5"/>
      <c r="W22" s="5"/>
    </row>
    <row r="23" spans="1:23" ht="15" customHeight="1" x14ac:dyDescent="0.2">
      <c r="A23" s="6"/>
      <c r="B23" s="7"/>
      <c r="C23" s="7"/>
      <c r="D23" s="7"/>
      <c r="E23" s="18"/>
      <c r="F23" s="169"/>
      <c r="G23" s="169"/>
      <c r="H23" s="169"/>
      <c r="I23" s="169"/>
      <c r="J23" s="7"/>
      <c r="K23" s="7"/>
      <c r="L23" s="7"/>
      <c r="M23" s="7"/>
      <c r="N23" s="173"/>
      <c r="O23" s="173"/>
      <c r="P23" s="173"/>
      <c r="Q23" s="5"/>
      <c r="R23" s="5"/>
      <c r="S23" s="5"/>
      <c r="T23" s="5"/>
      <c r="U23" s="5"/>
      <c r="V23" s="5"/>
      <c r="W23" s="5"/>
    </row>
    <row r="24" spans="1:23" ht="1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2"/>
      <c r="Q24" s="5"/>
      <c r="R24" s="5"/>
      <c r="S24" s="5"/>
      <c r="T24" s="5"/>
      <c r="U24" s="5"/>
      <c r="V24" s="5"/>
      <c r="W24" s="5"/>
    </row>
    <row r="25" spans="1:23" ht="1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9"/>
      <c r="P25" s="20"/>
      <c r="Q25" s="5"/>
      <c r="R25" s="5"/>
      <c r="S25" s="5"/>
      <c r="T25" s="5"/>
      <c r="U25" s="5"/>
      <c r="V25" s="5"/>
      <c r="W25" s="5"/>
    </row>
    <row r="26" spans="1:23" ht="17.100000000000001" customHeight="1" x14ac:dyDescent="0.2">
      <c r="A26" s="163" t="s">
        <v>15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5"/>
      <c r="R26" s="5"/>
      <c r="S26" s="5"/>
      <c r="T26" s="5"/>
      <c r="U26" s="5"/>
      <c r="V26" s="5"/>
      <c r="W26" s="5"/>
    </row>
    <row r="27" spans="1:23" ht="15" customHeight="1" x14ac:dyDescent="0.2">
      <c r="A27" s="164" t="s">
        <v>16</v>
      </c>
      <c r="B27" s="164"/>
      <c r="C27" s="164"/>
      <c r="D27" s="164"/>
      <c r="E27" s="21" t="s">
        <v>17</v>
      </c>
      <c r="F27" s="164" t="s">
        <v>16</v>
      </c>
      <c r="G27" s="164"/>
      <c r="H27" s="164"/>
      <c r="I27" s="164"/>
      <c r="J27" s="21" t="s">
        <v>17</v>
      </c>
      <c r="K27" s="164" t="s">
        <v>16</v>
      </c>
      <c r="L27" s="164"/>
      <c r="M27" s="164"/>
      <c r="N27" s="164"/>
      <c r="O27" s="164" t="s">
        <v>17</v>
      </c>
      <c r="P27" s="164"/>
      <c r="R27" s="5"/>
      <c r="S27" s="5"/>
      <c r="T27" s="5"/>
      <c r="U27" s="5"/>
      <c r="V27" s="5"/>
      <c r="W27" s="5"/>
    </row>
    <row r="28" spans="1:23" ht="15" customHeight="1" x14ac:dyDescent="0.2">
      <c r="A28" s="161"/>
      <c r="B28" s="161"/>
      <c r="C28" s="161"/>
      <c r="D28" s="161"/>
      <c r="E28" s="22"/>
      <c r="F28" s="161"/>
      <c r="G28" s="161"/>
      <c r="H28" s="161"/>
      <c r="I28" s="161"/>
      <c r="J28" s="22"/>
      <c r="K28" s="161"/>
      <c r="L28" s="161"/>
      <c r="M28" s="161"/>
      <c r="N28" s="161"/>
      <c r="O28" s="162"/>
      <c r="P28" s="162"/>
      <c r="Q28" s="5"/>
      <c r="R28" s="5"/>
      <c r="S28" s="5"/>
      <c r="T28" s="5"/>
      <c r="U28" s="5"/>
      <c r="V28" s="5"/>
      <c r="W28" s="5"/>
    </row>
    <row r="29" spans="1:23" ht="17.100000000000001" customHeight="1" x14ac:dyDescent="0.2">
      <c r="A29" s="165" t="s">
        <v>18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5"/>
      <c r="R29" s="5"/>
      <c r="S29" s="5"/>
      <c r="T29" s="5"/>
      <c r="U29" s="5"/>
      <c r="V29" s="5"/>
      <c r="W29" s="5"/>
    </row>
    <row r="30" spans="1:23" ht="15" customHeight="1" x14ac:dyDescent="0.2">
      <c r="A30" s="23" t="s">
        <v>19</v>
      </c>
      <c r="B30" s="24"/>
      <c r="C30" s="23" t="s">
        <v>20</v>
      </c>
      <c r="D30" s="25"/>
      <c r="E30" s="26"/>
      <c r="F30" s="23" t="s">
        <v>21</v>
      </c>
      <c r="G30" s="27"/>
      <c r="H30" s="23" t="s">
        <v>22</v>
      </c>
      <c r="I30" s="25"/>
      <c r="J30" s="24"/>
      <c r="K30" s="23" t="s">
        <v>23</v>
      </c>
      <c r="L30" s="26"/>
      <c r="M30" s="155" t="s">
        <v>24</v>
      </c>
      <c r="N30" s="155"/>
      <c r="O30" s="155"/>
      <c r="P30" s="155"/>
      <c r="Q30" s="5"/>
      <c r="R30" s="5"/>
      <c r="S30" s="5"/>
      <c r="T30" s="5"/>
      <c r="U30" s="5"/>
      <c r="V30" s="5"/>
      <c r="W30" s="5"/>
    </row>
    <row r="31" spans="1:23" ht="15" customHeight="1" x14ac:dyDescent="0.2">
      <c r="A31" s="29">
        <v>1</v>
      </c>
      <c r="B31" s="160" t="s">
        <v>25</v>
      </c>
      <c r="C31" s="160"/>
      <c r="D31" s="30" t="s">
        <v>26</v>
      </c>
      <c r="E31" s="31">
        <f>$N$68</f>
        <v>0</v>
      </c>
      <c r="F31" s="29">
        <v>8</v>
      </c>
      <c r="G31" s="152" t="s">
        <v>27</v>
      </c>
      <c r="H31" s="152"/>
      <c r="I31" s="152"/>
      <c r="J31" s="32"/>
      <c r="K31" s="33">
        <v>13</v>
      </c>
      <c r="L31" s="152" t="s">
        <v>28</v>
      </c>
      <c r="M31" s="152"/>
      <c r="N31" s="152"/>
      <c r="O31" s="34"/>
      <c r="P31" s="35">
        <f>(P38/100)*O31</f>
        <v>0</v>
      </c>
      <c r="Q31" s="5"/>
      <c r="R31" s="5"/>
      <c r="S31" s="5"/>
      <c r="T31" s="5"/>
      <c r="U31" s="5"/>
      <c r="V31" s="5"/>
      <c r="W31" s="5"/>
    </row>
    <row r="32" spans="1:23" ht="15" customHeight="1" x14ac:dyDescent="0.2">
      <c r="A32" s="29">
        <v>2</v>
      </c>
      <c r="B32" s="33"/>
      <c r="C32" s="30"/>
      <c r="D32" s="36" t="s">
        <v>29</v>
      </c>
      <c r="E32" s="37">
        <f>$P$68</f>
        <v>0</v>
      </c>
      <c r="F32" s="29">
        <v>9</v>
      </c>
      <c r="G32" s="152" t="s">
        <v>30</v>
      </c>
      <c r="H32" s="152"/>
      <c r="I32" s="152"/>
      <c r="J32" s="38"/>
      <c r="K32" s="39">
        <v>14</v>
      </c>
      <c r="L32" s="152" t="s">
        <v>31</v>
      </c>
      <c r="M32" s="152"/>
      <c r="N32" s="152"/>
      <c r="O32" s="40"/>
      <c r="P32" s="35">
        <f>(P38/100)*O32</f>
        <v>0</v>
      </c>
      <c r="Q32" s="5"/>
      <c r="R32" s="5"/>
      <c r="S32" s="5"/>
      <c r="T32" s="5"/>
      <c r="U32" s="5"/>
      <c r="V32" s="5"/>
      <c r="W32" s="5"/>
    </row>
    <row r="33" spans="1:23" ht="15" customHeight="1" x14ac:dyDescent="0.2">
      <c r="A33" s="29">
        <v>3</v>
      </c>
      <c r="B33" s="160" t="s">
        <v>32</v>
      </c>
      <c r="C33" s="160"/>
      <c r="D33" s="36" t="s">
        <v>26</v>
      </c>
      <c r="E33" s="37">
        <v>0</v>
      </c>
      <c r="F33" s="29">
        <v>10</v>
      </c>
      <c r="G33" s="152" t="s">
        <v>33</v>
      </c>
      <c r="H33" s="152"/>
      <c r="I33" s="152"/>
      <c r="J33" s="38"/>
      <c r="K33" s="39">
        <v>15</v>
      </c>
      <c r="L33" s="152" t="s">
        <v>34</v>
      </c>
      <c r="M33" s="152"/>
      <c r="N33" s="152"/>
      <c r="O33" s="40">
        <v>0</v>
      </c>
      <c r="P33" s="35">
        <f>(P38/100)*O33</f>
        <v>0</v>
      </c>
      <c r="Q33" s="5"/>
      <c r="R33" s="5"/>
      <c r="S33" s="5"/>
      <c r="T33" s="5"/>
      <c r="U33" s="5"/>
      <c r="V33" s="5"/>
      <c r="W33" s="5"/>
    </row>
    <row r="34" spans="1:23" ht="15" customHeight="1" x14ac:dyDescent="0.2">
      <c r="A34" s="29">
        <v>4</v>
      </c>
      <c r="B34" s="33"/>
      <c r="C34" s="41"/>
      <c r="D34" s="36" t="s">
        <v>29</v>
      </c>
      <c r="E34" s="37">
        <v>0</v>
      </c>
      <c r="F34" s="29">
        <v>11</v>
      </c>
      <c r="G34" s="152"/>
      <c r="H34" s="152"/>
      <c r="I34" s="152"/>
      <c r="J34" s="38"/>
      <c r="K34" s="39">
        <v>16</v>
      </c>
      <c r="L34" s="152" t="s">
        <v>35</v>
      </c>
      <c r="M34" s="152"/>
      <c r="N34" s="152"/>
      <c r="O34" s="40">
        <v>0</v>
      </c>
      <c r="P34" s="35">
        <f>(P38/100)*O34</f>
        <v>0</v>
      </c>
      <c r="Q34" s="5"/>
      <c r="R34" s="5"/>
      <c r="S34" s="5"/>
      <c r="T34" s="5"/>
      <c r="U34" s="5"/>
      <c r="V34" s="5"/>
      <c r="W34" s="5"/>
    </row>
    <row r="35" spans="1:23" ht="15" customHeight="1" x14ac:dyDescent="0.2">
      <c r="A35" s="29">
        <v>5</v>
      </c>
      <c r="B35" s="160" t="s">
        <v>36</v>
      </c>
      <c r="C35" s="160"/>
      <c r="D35" s="36" t="s">
        <v>26</v>
      </c>
      <c r="E35" s="37">
        <v>0</v>
      </c>
      <c r="F35" s="152"/>
      <c r="G35" s="152"/>
      <c r="H35" s="152"/>
      <c r="I35" s="152"/>
      <c r="J35" s="38"/>
      <c r="K35" s="39">
        <v>17</v>
      </c>
      <c r="L35" s="158" t="s">
        <v>37</v>
      </c>
      <c r="M35" s="158"/>
      <c r="N35" s="158"/>
      <c r="O35" s="42"/>
      <c r="P35" s="35">
        <f>(P38/100)*O35</f>
        <v>0</v>
      </c>
      <c r="Q35" s="5"/>
      <c r="R35" s="5"/>
      <c r="S35" s="5"/>
      <c r="T35" s="5"/>
      <c r="U35" s="5"/>
      <c r="V35" s="5"/>
      <c r="W35" s="5"/>
    </row>
    <row r="36" spans="1:23" ht="15" customHeight="1" x14ac:dyDescent="0.2">
      <c r="A36" s="29">
        <v>6</v>
      </c>
      <c r="B36" s="43"/>
      <c r="C36" s="44"/>
      <c r="D36" s="45" t="s">
        <v>29</v>
      </c>
      <c r="E36" s="46">
        <v>0</v>
      </c>
      <c r="F36" s="158"/>
      <c r="G36" s="158"/>
      <c r="H36" s="158"/>
      <c r="I36" s="158"/>
      <c r="J36" s="38"/>
      <c r="K36" s="39">
        <v>18</v>
      </c>
      <c r="L36" s="47" t="s">
        <v>38</v>
      </c>
      <c r="M36" s="48"/>
      <c r="N36" s="48"/>
      <c r="O36" s="49"/>
      <c r="P36" s="35">
        <f>(P38/100)*O36</f>
        <v>0</v>
      </c>
      <c r="Q36" s="5"/>
      <c r="R36" s="5"/>
      <c r="S36" s="5"/>
      <c r="T36" s="5"/>
      <c r="U36" s="5"/>
      <c r="V36" s="5"/>
      <c r="W36" s="5"/>
    </row>
    <row r="37" spans="1:23" ht="15" customHeight="1" x14ac:dyDescent="0.2">
      <c r="A37" s="29">
        <v>7</v>
      </c>
      <c r="B37" s="159" t="s">
        <v>39</v>
      </c>
      <c r="C37" s="159"/>
      <c r="D37" s="159"/>
      <c r="E37" s="50">
        <f>SUM(E31:E36)</f>
        <v>0</v>
      </c>
      <c r="F37" s="29">
        <v>12</v>
      </c>
      <c r="G37" s="159" t="s">
        <v>40</v>
      </c>
      <c r="H37" s="159"/>
      <c r="I37" s="159"/>
      <c r="J37" s="51"/>
      <c r="K37" s="39">
        <v>19</v>
      </c>
      <c r="L37" s="52" t="s">
        <v>41</v>
      </c>
      <c r="M37" s="53"/>
      <c r="N37" s="53"/>
      <c r="O37" s="49"/>
      <c r="P37" s="51">
        <f>SUM(P31:P36)</f>
        <v>0</v>
      </c>
      <c r="Q37" s="5"/>
      <c r="R37" s="5"/>
      <c r="S37" s="5"/>
      <c r="T37" s="5"/>
      <c r="U37" s="5"/>
      <c r="V37" s="5"/>
      <c r="W37" s="5"/>
    </row>
    <row r="38" spans="1:23" ht="15" customHeight="1" x14ac:dyDescent="0.2">
      <c r="A38" s="29">
        <v>20</v>
      </c>
      <c r="B38" s="152" t="s">
        <v>42</v>
      </c>
      <c r="C38" s="152"/>
      <c r="D38" s="152"/>
      <c r="E38" s="54"/>
      <c r="F38" s="29">
        <v>21</v>
      </c>
      <c r="G38" s="152" t="s">
        <v>43</v>
      </c>
      <c r="H38" s="152"/>
      <c r="I38" s="152"/>
      <c r="J38" s="54"/>
      <c r="K38" s="39">
        <v>22</v>
      </c>
      <c r="L38" s="157" t="s">
        <v>44</v>
      </c>
      <c r="M38" s="157"/>
      <c r="N38" s="157"/>
      <c r="O38" s="157"/>
      <c r="P38" s="55">
        <f>E37+J37</f>
        <v>0</v>
      </c>
      <c r="Q38" s="5"/>
      <c r="R38" s="5"/>
      <c r="S38" s="5"/>
      <c r="T38" s="5"/>
      <c r="U38" s="5"/>
      <c r="V38" s="5"/>
      <c r="W38" s="5"/>
    </row>
    <row r="39" spans="1:23" ht="15" customHeight="1" x14ac:dyDescent="0.2">
      <c r="A39" s="56" t="s">
        <v>10</v>
      </c>
      <c r="B39" s="57"/>
      <c r="C39" s="58"/>
      <c r="D39" s="58"/>
      <c r="E39" s="59"/>
      <c r="F39" s="58"/>
      <c r="G39" s="58"/>
      <c r="H39" s="58"/>
      <c r="I39" s="58"/>
      <c r="J39" s="58"/>
      <c r="K39" s="155" t="s">
        <v>45</v>
      </c>
      <c r="L39" s="155"/>
      <c r="M39" s="155" t="s">
        <v>46</v>
      </c>
      <c r="N39" s="155"/>
      <c r="O39" s="28"/>
      <c r="P39" s="60">
        <f>P40</f>
        <v>0</v>
      </c>
      <c r="Q39" s="5"/>
      <c r="R39" s="5"/>
      <c r="S39" s="5"/>
      <c r="T39" s="5"/>
      <c r="U39" s="5"/>
      <c r="V39" s="5"/>
      <c r="W39" s="5"/>
    </row>
    <row r="40" spans="1:23" ht="15" customHeight="1" x14ac:dyDescent="0.2">
      <c r="A40" s="43"/>
      <c r="B40" s="58"/>
      <c r="C40" s="58"/>
      <c r="D40" s="58"/>
      <c r="E40" s="59"/>
      <c r="F40" s="58"/>
      <c r="G40" s="58"/>
      <c r="H40" s="58"/>
      <c r="I40" s="58"/>
      <c r="J40" s="58"/>
      <c r="K40" s="29">
        <v>23</v>
      </c>
      <c r="L40" s="152" t="s">
        <v>47</v>
      </c>
      <c r="M40" s="152"/>
      <c r="N40" s="152"/>
      <c r="O40" s="152"/>
      <c r="P40" s="61">
        <f>P37+P38</f>
        <v>0</v>
      </c>
      <c r="Q40" s="5"/>
      <c r="R40" s="5"/>
      <c r="S40" s="5"/>
      <c r="T40" s="5"/>
      <c r="U40" s="5"/>
      <c r="V40" s="5"/>
      <c r="W40" s="5"/>
    </row>
    <row r="41" spans="1:23" ht="15" customHeight="1" x14ac:dyDescent="0.2">
      <c r="A41" s="33" t="s">
        <v>48</v>
      </c>
      <c r="B41" s="62"/>
      <c r="C41" s="62"/>
      <c r="D41" s="62"/>
      <c r="E41" s="30"/>
      <c r="F41" s="62" t="s">
        <v>49</v>
      </c>
      <c r="G41" s="62"/>
      <c r="H41" s="62"/>
      <c r="I41" s="62"/>
      <c r="J41" s="62"/>
      <c r="K41" s="29">
        <v>24</v>
      </c>
      <c r="L41" s="152" t="s">
        <v>50</v>
      </c>
      <c r="M41" s="152"/>
      <c r="N41" s="152"/>
      <c r="O41" s="152"/>
      <c r="P41" s="61">
        <f>(P40/100)*21</f>
        <v>0</v>
      </c>
      <c r="Q41" s="5"/>
      <c r="R41" s="5"/>
      <c r="S41" s="5"/>
      <c r="T41" s="5"/>
      <c r="U41" s="5"/>
      <c r="V41" s="5"/>
      <c r="W41" s="5"/>
    </row>
    <row r="42" spans="1:23" ht="15" customHeight="1" x14ac:dyDescent="0.2">
      <c r="A42" s="56" t="s">
        <v>9</v>
      </c>
      <c r="B42" s="57"/>
      <c r="C42" s="58"/>
      <c r="D42" s="58"/>
      <c r="E42" s="59"/>
      <c r="F42" s="58"/>
      <c r="G42" s="58"/>
      <c r="H42" s="58"/>
      <c r="I42" s="58"/>
      <c r="J42" s="58"/>
      <c r="K42" s="29">
        <v>25</v>
      </c>
      <c r="L42" s="152" t="s">
        <v>51</v>
      </c>
      <c r="M42" s="152"/>
      <c r="N42" s="152"/>
      <c r="O42" s="152"/>
      <c r="P42" s="61"/>
      <c r="Q42" s="5"/>
      <c r="R42" s="5"/>
      <c r="S42" s="5"/>
      <c r="T42" s="5"/>
      <c r="U42" s="5"/>
      <c r="V42" s="5"/>
      <c r="W42" s="5"/>
    </row>
    <row r="43" spans="1:23" ht="15" customHeight="1" x14ac:dyDescent="0.2">
      <c r="A43" s="43"/>
      <c r="B43" s="58"/>
      <c r="C43" s="58"/>
      <c r="D43" s="58"/>
      <c r="E43" s="59"/>
      <c r="F43" s="58"/>
      <c r="G43" s="58"/>
      <c r="H43" s="58"/>
      <c r="I43" s="58"/>
      <c r="J43" s="58"/>
      <c r="K43" s="63">
        <v>26</v>
      </c>
      <c r="L43" s="154" t="s">
        <v>52</v>
      </c>
      <c r="M43" s="154"/>
      <c r="N43" s="154"/>
      <c r="O43" s="154"/>
      <c r="P43" s="64">
        <f>P40+P41</f>
        <v>0</v>
      </c>
      <c r="Q43" s="5"/>
      <c r="R43" s="5"/>
      <c r="S43" s="5"/>
      <c r="T43" s="5"/>
      <c r="U43" s="5"/>
      <c r="V43" s="5"/>
      <c r="W43" s="5"/>
    </row>
    <row r="44" spans="1:23" ht="15" customHeight="1" x14ac:dyDescent="0.2">
      <c r="A44" s="33" t="s">
        <v>48</v>
      </c>
      <c r="B44" s="62"/>
      <c r="C44" s="62"/>
      <c r="D44" s="62"/>
      <c r="E44" s="30"/>
      <c r="F44" s="62" t="s">
        <v>49</v>
      </c>
      <c r="G44" s="62"/>
      <c r="H44" s="62"/>
      <c r="I44" s="62"/>
      <c r="J44" s="62"/>
      <c r="K44" s="155" t="s">
        <v>53</v>
      </c>
      <c r="L44" s="155"/>
      <c r="M44" s="156" t="s">
        <v>54</v>
      </c>
      <c r="N44" s="156"/>
      <c r="O44" s="156"/>
      <c r="P44" s="156"/>
      <c r="Q44" s="5"/>
      <c r="R44" s="5"/>
      <c r="S44" s="5"/>
      <c r="T44" s="5"/>
      <c r="U44" s="5"/>
      <c r="V44" s="5"/>
      <c r="W44" s="5"/>
    </row>
    <row r="45" spans="1:23" ht="15" customHeight="1" x14ac:dyDescent="0.2">
      <c r="A45" s="56" t="s">
        <v>11</v>
      </c>
      <c r="B45" s="57"/>
      <c r="C45" s="58"/>
      <c r="D45" s="58"/>
      <c r="E45" s="59"/>
      <c r="F45" s="58"/>
      <c r="G45" s="58"/>
      <c r="H45" s="58"/>
      <c r="I45" s="58"/>
      <c r="J45" s="58"/>
      <c r="K45" s="65">
        <v>27</v>
      </c>
      <c r="L45" s="151" t="s">
        <v>55</v>
      </c>
      <c r="M45" s="151"/>
      <c r="N45" s="151"/>
      <c r="O45" s="151"/>
      <c r="P45" s="66"/>
      <c r="Q45" s="5"/>
      <c r="R45" s="5"/>
      <c r="S45" s="5"/>
      <c r="T45" s="5"/>
      <c r="U45" s="5"/>
      <c r="V45" s="5"/>
      <c r="W45" s="5"/>
    </row>
    <row r="46" spans="1:23" ht="15" customHeight="1" x14ac:dyDescent="0.2">
      <c r="A46" s="43"/>
      <c r="B46" s="58"/>
      <c r="C46" s="58"/>
      <c r="D46" s="58"/>
      <c r="E46" s="59"/>
      <c r="F46" s="58"/>
      <c r="G46" s="58"/>
      <c r="H46" s="58"/>
      <c r="I46" s="58"/>
      <c r="J46" s="58"/>
      <c r="K46" s="29">
        <v>28</v>
      </c>
      <c r="L46" s="152" t="s">
        <v>56</v>
      </c>
      <c r="M46" s="152"/>
      <c r="N46" s="152"/>
      <c r="O46" s="152"/>
      <c r="P46" s="67"/>
      <c r="Q46" s="5"/>
      <c r="R46" s="5"/>
      <c r="S46" s="5"/>
      <c r="T46" s="5"/>
      <c r="U46" s="5"/>
      <c r="V46" s="5"/>
      <c r="W46" s="5"/>
    </row>
    <row r="47" spans="1:23" ht="15" customHeight="1" x14ac:dyDescent="0.2">
      <c r="A47" s="33" t="s">
        <v>48</v>
      </c>
      <c r="B47" s="62"/>
      <c r="C47" s="62"/>
      <c r="D47" s="62"/>
      <c r="E47" s="30"/>
      <c r="F47" s="62" t="s">
        <v>49</v>
      </c>
      <c r="G47" s="62"/>
      <c r="H47" s="62"/>
      <c r="I47" s="62"/>
      <c r="J47" s="62"/>
      <c r="K47" s="29">
        <v>29</v>
      </c>
      <c r="L47" s="152" t="s">
        <v>57</v>
      </c>
      <c r="M47" s="152"/>
      <c r="N47" s="152"/>
      <c r="O47" s="152"/>
      <c r="P47" s="67"/>
      <c r="Q47" s="5"/>
      <c r="R47" s="5"/>
      <c r="S47" s="5"/>
      <c r="T47" s="5"/>
      <c r="U47" s="5"/>
      <c r="V47" s="5"/>
      <c r="W47" s="5"/>
    </row>
    <row r="48" spans="1:23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70"/>
      <c r="Q48" s="5"/>
      <c r="R48" s="5"/>
      <c r="S48" s="5"/>
      <c r="T48" s="5"/>
      <c r="U48" s="5"/>
      <c r="V48" s="5"/>
      <c r="W48" s="5"/>
    </row>
    <row r="49" spans="1:23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70"/>
      <c r="Q49" s="5"/>
      <c r="R49" s="5"/>
      <c r="S49" s="5"/>
      <c r="T49" s="5"/>
      <c r="U49" s="5"/>
      <c r="V49" s="5"/>
      <c r="W49" s="5"/>
    </row>
    <row r="50" spans="1:23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70"/>
      <c r="Q50" s="5"/>
      <c r="R50" s="5"/>
      <c r="S50" s="5"/>
      <c r="T50" s="5"/>
      <c r="U50" s="5"/>
      <c r="V50" s="5"/>
      <c r="W50" s="5"/>
    </row>
    <row r="51" spans="1:23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70"/>
      <c r="Q51" s="5"/>
      <c r="R51" s="5"/>
      <c r="S51" s="5"/>
      <c r="T51" s="5"/>
      <c r="U51" s="5"/>
      <c r="V51" s="5"/>
      <c r="W51" s="5"/>
    </row>
    <row r="52" spans="1:23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0"/>
      <c r="Q52" s="5"/>
      <c r="R52" s="5"/>
      <c r="S52" s="5"/>
      <c r="T52" s="5"/>
      <c r="U52" s="5"/>
      <c r="V52" s="5"/>
      <c r="W52" s="5"/>
    </row>
    <row r="53" spans="1:23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70"/>
      <c r="Q53" s="5"/>
      <c r="R53" s="5"/>
      <c r="S53" s="5"/>
      <c r="T53" s="5"/>
      <c r="U53" s="5"/>
      <c r="V53" s="5"/>
      <c r="W53" s="5"/>
    </row>
    <row r="54" spans="1:23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/>
      <c r="Q54" s="5"/>
      <c r="R54" s="5"/>
      <c r="S54" s="5"/>
      <c r="T54" s="5"/>
      <c r="U54" s="5"/>
      <c r="V54" s="5"/>
      <c r="W54" s="5"/>
    </row>
    <row r="55" spans="1:23" ht="15.75" x14ac:dyDescent="0.25">
      <c r="A55" s="153" t="s">
        <v>58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5"/>
      <c r="R55" s="5"/>
      <c r="S55" s="5"/>
      <c r="T55" s="5"/>
      <c r="U55" s="5"/>
      <c r="V55" s="5"/>
      <c r="W55" s="5"/>
    </row>
    <row r="56" spans="1:23" x14ac:dyDescent="0.2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5"/>
      <c r="R56" s="5"/>
      <c r="S56" s="5"/>
      <c r="T56" s="5"/>
      <c r="U56" s="5"/>
      <c r="V56" s="5"/>
      <c r="W56" s="5"/>
    </row>
    <row r="57" spans="1:23" ht="15.75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5"/>
      <c r="R57" s="5"/>
      <c r="S57" s="5"/>
      <c r="T57" s="5"/>
      <c r="U57" s="5"/>
      <c r="V57" s="5"/>
      <c r="W57" s="5"/>
    </row>
    <row r="58" spans="1:23" ht="15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/>
      <c r="Q58" s="5"/>
      <c r="R58" s="5"/>
      <c r="S58" s="5"/>
      <c r="T58" s="5"/>
      <c r="U58" s="5"/>
      <c r="V58" s="5"/>
      <c r="W58" s="5"/>
    </row>
    <row r="59" spans="1:23" ht="15" customHeight="1" x14ac:dyDescent="0.2">
      <c r="A59" s="68"/>
      <c r="B59" s="68"/>
      <c r="C59" s="68"/>
      <c r="D59" s="68"/>
      <c r="E59" s="5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70"/>
      <c r="Q59" s="5"/>
      <c r="R59" s="5"/>
      <c r="S59" s="5"/>
      <c r="T59" s="5"/>
      <c r="U59" s="5"/>
      <c r="V59" s="5"/>
      <c r="W59" s="5"/>
    </row>
    <row r="60" spans="1:23" ht="15" customHeight="1" x14ac:dyDescent="0.2">
      <c r="A60" s="72"/>
      <c r="B60" s="70"/>
      <c r="C60" s="150" t="s">
        <v>59</v>
      </c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 t="s">
        <v>60</v>
      </c>
      <c r="O60" s="150"/>
      <c r="P60" s="150"/>
      <c r="Q60" s="5"/>
      <c r="R60" s="5"/>
      <c r="S60" s="5"/>
      <c r="T60" s="5"/>
      <c r="U60" s="5"/>
      <c r="V60" s="5"/>
      <c r="W60" s="5"/>
    </row>
    <row r="61" spans="1:23" ht="15" customHeight="1" x14ac:dyDescent="0.2">
      <c r="A61" s="72"/>
      <c r="B61" s="7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 t="s">
        <v>61</v>
      </c>
      <c r="O61" s="150"/>
      <c r="P61" s="73" t="s">
        <v>29</v>
      </c>
      <c r="Q61" s="5"/>
      <c r="R61" s="5"/>
      <c r="S61" s="5"/>
      <c r="T61" s="5"/>
      <c r="U61" s="5"/>
      <c r="V61" s="5"/>
      <c r="W61" s="5"/>
    </row>
    <row r="62" spans="1:23" ht="15" customHeight="1" x14ac:dyDescent="0.2">
      <c r="A62" s="5"/>
      <c r="B62" s="5"/>
      <c r="C62" s="74" t="s">
        <v>62</v>
      </c>
      <c r="D62" s="147" t="s">
        <v>63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8">
        <f>ROZPOČET!$H$31</f>
        <v>0</v>
      </c>
      <c r="O62" s="148"/>
      <c r="P62" s="75">
        <f>ROZPOČET!$J$31</f>
        <v>0</v>
      </c>
      <c r="Q62" s="5"/>
      <c r="R62" s="5"/>
      <c r="S62" s="5"/>
      <c r="T62" s="5"/>
      <c r="U62" s="5"/>
      <c r="V62" s="5"/>
      <c r="W62" s="5"/>
    </row>
    <row r="63" spans="1:23" ht="15" customHeight="1" x14ac:dyDescent="0.2">
      <c r="A63" s="5"/>
      <c r="B63" s="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6"/>
      <c r="O63" s="146"/>
      <c r="P63" s="75"/>
      <c r="Q63" s="5"/>
      <c r="R63" s="5"/>
      <c r="S63" s="5"/>
      <c r="T63" s="5"/>
      <c r="U63" s="5"/>
      <c r="V63" s="5"/>
      <c r="W63" s="5"/>
    </row>
    <row r="64" spans="1:23" ht="15" customHeight="1" x14ac:dyDescent="0.2">
      <c r="A64" s="5"/>
      <c r="B64" s="5"/>
      <c r="C64" s="74" t="s">
        <v>64</v>
      </c>
      <c r="D64" s="147" t="s">
        <v>65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8">
        <f>ROZPOČET!$H$37</f>
        <v>0</v>
      </c>
      <c r="O64" s="148"/>
      <c r="P64" s="75">
        <f>ROZPOČET!$J$37</f>
        <v>0</v>
      </c>
      <c r="Q64" s="5"/>
      <c r="R64" s="5"/>
      <c r="S64" s="5"/>
      <c r="T64" s="5"/>
      <c r="U64" s="5"/>
      <c r="V64" s="5"/>
      <c r="W64" s="5"/>
    </row>
    <row r="65" spans="1:23" ht="15" customHeight="1" x14ac:dyDescent="0.2">
      <c r="A65" s="5"/>
      <c r="B65" s="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6"/>
      <c r="O65" s="146"/>
      <c r="P65" s="75"/>
      <c r="Q65" s="5"/>
      <c r="R65" s="5"/>
      <c r="S65" s="5"/>
      <c r="T65" s="5"/>
      <c r="U65" s="5"/>
      <c r="V65" s="5"/>
      <c r="W65" s="5"/>
    </row>
    <row r="66" spans="1:23" ht="15" customHeight="1" x14ac:dyDescent="0.2">
      <c r="A66" s="5"/>
      <c r="B66" s="5"/>
      <c r="C66" s="74" t="s">
        <v>66</v>
      </c>
      <c r="D66" s="147" t="s">
        <v>67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8">
        <f>ROZPOČET!$H$44</f>
        <v>0</v>
      </c>
      <c r="O66" s="148"/>
      <c r="P66" s="75">
        <f>ROZPOČET!$J$44</f>
        <v>0</v>
      </c>
      <c r="Q66" s="5"/>
      <c r="R66" s="5"/>
      <c r="S66" s="5"/>
      <c r="T66" s="5"/>
      <c r="U66" s="5"/>
      <c r="V66" s="5"/>
      <c r="W66" s="5"/>
    </row>
    <row r="67" spans="1:23" ht="15" customHeight="1" x14ac:dyDescent="0.2">
      <c r="A67" s="5"/>
      <c r="B67" s="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6"/>
      <c r="O67" s="146"/>
      <c r="P67" s="76"/>
      <c r="Q67" s="5"/>
      <c r="R67" s="5"/>
      <c r="S67" s="5"/>
      <c r="T67" s="5"/>
      <c r="U67" s="5"/>
      <c r="V67" s="5"/>
      <c r="W67" s="5"/>
    </row>
    <row r="68" spans="1:23" ht="15" customHeight="1" x14ac:dyDescent="0.2">
      <c r="A68" s="5"/>
      <c r="B68" s="5"/>
      <c r="C68" s="143" t="s">
        <v>68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4">
        <f>SUM(N62,N64,N66)</f>
        <v>0</v>
      </c>
      <c r="O68" s="144"/>
      <c r="P68" s="75">
        <f>SUM(P62,P64,P66)</f>
        <v>0</v>
      </c>
      <c r="Q68" s="5"/>
      <c r="R68" s="5"/>
      <c r="S68" s="5"/>
      <c r="T68" s="5"/>
      <c r="U68" s="5"/>
      <c r="V68" s="5"/>
      <c r="W68" s="5"/>
    </row>
    <row r="69" spans="1:23" ht="15" customHeight="1" x14ac:dyDescent="0.2">
      <c r="A69" s="5"/>
      <c r="B69" s="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6" t="s">
        <v>69</v>
      </c>
      <c r="O69" s="146"/>
      <c r="P69" s="76"/>
      <c r="Q69" s="5"/>
      <c r="R69" s="5"/>
      <c r="S69" s="5"/>
      <c r="T69" s="5"/>
      <c r="U69" s="5"/>
      <c r="V69" s="5"/>
      <c r="W69" s="5"/>
    </row>
    <row r="70" spans="1:23" ht="1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8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8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8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8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8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8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8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8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8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8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8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8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8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8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8"/>
      <c r="P91" s="5"/>
      <c r="Q91" s="5"/>
      <c r="R91" s="5"/>
      <c r="S91" s="5"/>
      <c r="T91" s="5"/>
      <c r="U91" s="5"/>
      <c r="V91" s="5"/>
      <c r="W91" s="5"/>
    </row>
    <row r="92" spans="1:23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8"/>
      <c r="P92" s="5"/>
      <c r="Q92" s="5"/>
      <c r="R92" s="5"/>
      <c r="S92" s="5"/>
      <c r="T92" s="5"/>
      <c r="U92" s="5"/>
      <c r="V92" s="5"/>
      <c r="W92" s="5"/>
    </row>
    <row r="93" spans="1:23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"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"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9:23" x14ac:dyDescent="0.2"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9:23" x14ac:dyDescent="0.2"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9:23" x14ac:dyDescent="0.2"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9:23" x14ac:dyDescent="0.2"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9:23" x14ac:dyDescent="0.2"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9:23" x14ac:dyDescent="0.2"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9:23" x14ac:dyDescent="0.2"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9:23" x14ac:dyDescent="0.2"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9:23" x14ac:dyDescent="0.2"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9:23" x14ac:dyDescent="0.2"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9:23" x14ac:dyDescent="0.2"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9:23" x14ac:dyDescent="0.2"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9:23" x14ac:dyDescent="0.2"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9:23" x14ac:dyDescent="0.2"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9:23" x14ac:dyDescent="0.2"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9:23" x14ac:dyDescent="0.2"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9:23" x14ac:dyDescent="0.2"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9:23" x14ac:dyDescent="0.2"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9:23" x14ac:dyDescent="0.2"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9:23" x14ac:dyDescent="0.2"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9:23" x14ac:dyDescent="0.2"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9:23" x14ac:dyDescent="0.2"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9:23" x14ac:dyDescent="0.2"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9:23" x14ac:dyDescent="0.2"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9:23" x14ac:dyDescent="0.2"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9:23" x14ac:dyDescent="0.2"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9:23" x14ac:dyDescent="0.2"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9:23" x14ac:dyDescent="0.2"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9:23" x14ac:dyDescent="0.2"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9:23" x14ac:dyDescent="0.2"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9:23" x14ac:dyDescent="0.2"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9:23" x14ac:dyDescent="0.2"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9:23" x14ac:dyDescent="0.2"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9:23" x14ac:dyDescent="0.2"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9:23" x14ac:dyDescent="0.2"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9:23" x14ac:dyDescent="0.2"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9:23" x14ac:dyDescent="0.2"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9:23" x14ac:dyDescent="0.2"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9:23" x14ac:dyDescent="0.2"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9:23" x14ac:dyDescent="0.2"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9:23" x14ac:dyDescent="0.2"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9:23" x14ac:dyDescent="0.2"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9:23" x14ac:dyDescent="0.2"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9:23" x14ac:dyDescent="0.2"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9:23" x14ac:dyDescent="0.2"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9:23" x14ac:dyDescent="0.2"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9:23" x14ac:dyDescent="0.2"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9:23" x14ac:dyDescent="0.2"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9:23" x14ac:dyDescent="0.2"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9:23" x14ac:dyDescent="0.2"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9:23" x14ac:dyDescent="0.2"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9:23" x14ac:dyDescent="0.2"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9:23" x14ac:dyDescent="0.2"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9:23" x14ac:dyDescent="0.2"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9:23" x14ac:dyDescent="0.2"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9:23" x14ac:dyDescent="0.2"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9:23" x14ac:dyDescent="0.2"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9:23" x14ac:dyDescent="0.2"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9:23" x14ac:dyDescent="0.2"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9:23" x14ac:dyDescent="0.2"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</sheetData>
  <sheetProtection selectLockedCells="1" selectUnlockedCells="1"/>
  <mergeCells count="72">
    <mergeCell ref="E14:J14"/>
    <mergeCell ref="E18:J18"/>
    <mergeCell ref="F22:I22"/>
    <mergeCell ref="F23:I23"/>
    <mergeCell ref="M1:P1"/>
    <mergeCell ref="A2:P2"/>
    <mergeCell ref="E5:J5"/>
    <mergeCell ref="E7:J7"/>
    <mergeCell ref="N23:P23"/>
    <mergeCell ref="A26:P26"/>
    <mergeCell ref="A27:D27"/>
    <mergeCell ref="F27:I27"/>
    <mergeCell ref="K27:N27"/>
    <mergeCell ref="O27:P27"/>
    <mergeCell ref="A29:P29"/>
    <mergeCell ref="M30:P30"/>
    <mergeCell ref="B31:C31"/>
    <mergeCell ref="G31:I31"/>
    <mergeCell ref="L31:N31"/>
    <mergeCell ref="A28:D28"/>
    <mergeCell ref="F28:I28"/>
    <mergeCell ref="K28:N28"/>
    <mergeCell ref="O28:P28"/>
    <mergeCell ref="L34:N34"/>
    <mergeCell ref="B35:C35"/>
    <mergeCell ref="F35:I35"/>
    <mergeCell ref="L35:N35"/>
    <mergeCell ref="G32:I32"/>
    <mergeCell ref="L32:N32"/>
    <mergeCell ref="B33:C33"/>
    <mergeCell ref="G33:I33"/>
    <mergeCell ref="L33:N33"/>
    <mergeCell ref="F36:I36"/>
    <mergeCell ref="B37:D37"/>
    <mergeCell ref="G37:I37"/>
    <mergeCell ref="B38:D38"/>
    <mergeCell ref="G38:I38"/>
    <mergeCell ref="G34:I34"/>
    <mergeCell ref="L41:O41"/>
    <mergeCell ref="L42:O42"/>
    <mergeCell ref="L43:O43"/>
    <mergeCell ref="K44:L44"/>
    <mergeCell ref="M44:P44"/>
    <mergeCell ref="L38:O38"/>
    <mergeCell ref="K39:L39"/>
    <mergeCell ref="M39:N39"/>
    <mergeCell ref="L40:O40"/>
    <mergeCell ref="A56:P56"/>
    <mergeCell ref="C60:M60"/>
    <mergeCell ref="N60:P60"/>
    <mergeCell ref="C61:M61"/>
    <mergeCell ref="N61:O61"/>
    <mergeCell ref="L45:O45"/>
    <mergeCell ref="L46:O46"/>
    <mergeCell ref="L47:O47"/>
    <mergeCell ref="A55:P55"/>
    <mergeCell ref="D64:M64"/>
    <mergeCell ref="N64:O64"/>
    <mergeCell ref="C65:M65"/>
    <mergeCell ref="N65:O65"/>
    <mergeCell ref="D62:M62"/>
    <mergeCell ref="N62:O62"/>
    <mergeCell ref="C63:M63"/>
    <mergeCell ref="N63:O63"/>
    <mergeCell ref="C68:M68"/>
    <mergeCell ref="N68:O68"/>
    <mergeCell ref="C69:M69"/>
    <mergeCell ref="N69:O69"/>
    <mergeCell ref="D66:M66"/>
    <mergeCell ref="N66:O66"/>
    <mergeCell ref="C67:M67"/>
    <mergeCell ref="N67:O67"/>
  </mergeCells>
  <phoneticPr fontId="16" type="noConversion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7"/>
  <sheetViews>
    <sheetView tabSelected="1" zoomScale="135" zoomScaleNormal="165" workbookViewId="0">
      <selection activeCell="J2" sqref="J2"/>
    </sheetView>
  </sheetViews>
  <sheetFormatPr defaultColWidth="10.7109375" defaultRowHeight="12.2" customHeight="1" x14ac:dyDescent="0.2"/>
  <cols>
    <col min="1" max="1" width="5.7109375" style="79" customWidth="1"/>
    <col min="2" max="2" width="8.85546875" style="79" customWidth="1"/>
    <col min="3" max="3" width="10" style="79" customWidth="1"/>
    <col min="4" max="4" width="40.140625" style="79" customWidth="1"/>
    <col min="5" max="5" width="8.28515625" style="79" customWidth="1"/>
    <col min="6" max="6" width="9.7109375" style="79" customWidth="1"/>
    <col min="7" max="7" width="12.42578125" style="79" customWidth="1"/>
    <col min="8" max="8" width="11.28515625" style="79" customWidth="1"/>
    <col min="9" max="9" width="10.85546875" style="79" customWidth="1"/>
    <col min="10" max="10" width="12.42578125" style="79" customWidth="1"/>
    <col min="11" max="16384" width="10.7109375" style="79"/>
  </cols>
  <sheetData>
    <row r="1" spans="1:13" ht="12.2" customHeight="1" x14ac:dyDescent="0.2">
      <c r="A1" s="182"/>
      <c r="B1" s="182"/>
      <c r="C1" s="182"/>
      <c r="D1" s="182"/>
      <c r="E1" s="182"/>
      <c r="F1" s="182"/>
      <c r="G1" s="182"/>
      <c r="H1" s="182"/>
    </row>
    <row r="2" spans="1:13" ht="12.2" customHeight="1" x14ac:dyDescent="0.25">
      <c r="J2" s="121" t="s">
        <v>126</v>
      </c>
    </row>
    <row r="3" spans="1:13" ht="22.5" customHeight="1" x14ac:dyDescent="0.25">
      <c r="B3" s="183" t="s">
        <v>125</v>
      </c>
      <c r="C3" s="183"/>
      <c r="D3" s="183"/>
      <c r="E3" s="183"/>
      <c r="F3" s="183"/>
      <c r="G3" s="183"/>
      <c r="H3" s="183"/>
      <c r="I3" s="183"/>
    </row>
    <row r="4" spans="1:13" ht="12.2" customHeight="1" x14ac:dyDescent="0.2">
      <c r="B4" s="184"/>
      <c r="C4" s="184"/>
      <c r="D4" s="184"/>
      <c r="E4" s="184"/>
      <c r="F4" s="184"/>
      <c r="G4" s="184"/>
      <c r="H4" s="184"/>
    </row>
    <row r="5" spans="1:13" ht="12.2" customHeight="1" x14ac:dyDescent="0.2">
      <c r="A5" s="185" t="s">
        <v>119</v>
      </c>
      <c r="B5" s="185"/>
      <c r="C5" s="185"/>
      <c r="D5" s="185"/>
    </row>
    <row r="6" spans="1:13" ht="12.2" customHeight="1" thickBot="1" x14ac:dyDescent="0.25">
      <c r="A6" s="175"/>
      <c r="B6" s="175"/>
      <c r="C6" s="175"/>
    </row>
    <row r="7" spans="1:13" ht="12.2" hidden="1" customHeight="1" x14ac:dyDescent="0.2"/>
    <row r="8" spans="1:13" ht="12.2" customHeight="1" x14ac:dyDescent="0.2">
      <c r="A8" s="176"/>
      <c r="B8" s="177"/>
      <c r="C8" s="177"/>
      <c r="D8" s="177"/>
      <c r="E8" s="177"/>
      <c r="F8" s="177"/>
      <c r="G8" s="178" t="s">
        <v>118</v>
      </c>
      <c r="H8" s="178"/>
      <c r="I8" s="178"/>
      <c r="J8" s="179"/>
    </row>
    <row r="9" spans="1:13" ht="12.2" customHeight="1" x14ac:dyDescent="0.2">
      <c r="A9" s="123" t="s">
        <v>70</v>
      </c>
      <c r="B9" s="125" t="s">
        <v>71</v>
      </c>
      <c r="C9" s="125" t="s">
        <v>72</v>
      </c>
      <c r="D9" s="186" t="s">
        <v>78</v>
      </c>
      <c r="E9" s="186" t="s">
        <v>79</v>
      </c>
      <c r="F9" s="186" t="s">
        <v>80</v>
      </c>
      <c r="G9" s="180" t="s">
        <v>73</v>
      </c>
      <c r="H9" s="180"/>
      <c r="I9" s="180" t="s">
        <v>74</v>
      </c>
      <c r="J9" s="181"/>
    </row>
    <row r="10" spans="1:13" ht="12.2" customHeight="1" x14ac:dyDescent="0.2">
      <c r="A10" s="124" t="s">
        <v>75</v>
      </c>
      <c r="B10" s="126" t="s">
        <v>76</v>
      </c>
      <c r="C10" s="126" t="s">
        <v>77</v>
      </c>
      <c r="D10" s="187"/>
      <c r="E10" s="187"/>
      <c r="F10" s="187"/>
      <c r="G10" s="90" t="s">
        <v>81</v>
      </c>
      <c r="H10" s="90" t="s">
        <v>82</v>
      </c>
      <c r="I10" s="90" t="s">
        <v>81</v>
      </c>
      <c r="J10" s="97" t="s">
        <v>82</v>
      </c>
    </row>
    <row r="11" spans="1:13" ht="12.2" customHeight="1" x14ac:dyDescent="0.2">
      <c r="A11" s="98"/>
      <c r="B11" s="107"/>
      <c r="C11" s="90" t="s">
        <v>83</v>
      </c>
      <c r="D11" s="92" t="s">
        <v>84</v>
      </c>
      <c r="E11" s="95"/>
      <c r="F11" s="108"/>
      <c r="G11" s="91"/>
      <c r="H11" s="91"/>
      <c r="I11" s="91"/>
      <c r="J11" s="113"/>
      <c r="K11" s="82"/>
      <c r="L11" s="82"/>
      <c r="M11" s="82"/>
    </row>
    <row r="12" spans="1:13" ht="12.2" customHeight="1" x14ac:dyDescent="0.2">
      <c r="A12" s="114">
        <v>1</v>
      </c>
      <c r="B12" s="109"/>
      <c r="C12" s="93"/>
      <c r="D12" s="110" t="s">
        <v>102</v>
      </c>
      <c r="E12" s="93" t="s">
        <v>85</v>
      </c>
      <c r="F12" s="94">
        <v>14</v>
      </c>
      <c r="G12" s="95"/>
      <c r="H12" s="95">
        <f t="shared" ref="H12:H30" si="0">F12*G12</f>
        <v>0</v>
      </c>
      <c r="I12" s="95"/>
      <c r="J12" s="115">
        <f t="shared" ref="J12:J30" si="1">F12*I12</f>
        <v>0</v>
      </c>
      <c r="K12" s="82"/>
      <c r="L12" s="82"/>
      <c r="M12" s="82"/>
    </row>
    <row r="13" spans="1:13" ht="12.2" customHeight="1" x14ac:dyDescent="0.2">
      <c r="A13" s="114">
        <f>(A12+1)</f>
        <v>2</v>
      </c>
      <c r="B13" s="109"/>
      <c r="C13" s="93"/>
      <c r="D13" s="110" t="s">
        <v>103</v>
      </c>
      <c r="E13" s="93" t="s">
        <v>87</v>
      </c>
      <c r="F13" s="94">
        <v>20</v>
      </c>
      <c r="G13" s="95"/>
      <c r="H13" s="95">
        <f t="shared" si="0"/>
        <v>0</v>
      </c>
      <c r="I13" s="95"/>
      <c r="J13" s="115">
        <f t="shared" si="1"/>
        <v>0</v>
      </c>
      <c r="K13" s="82"/>
      <c r="L13" s="82"/>
      <c r="M13" s="82"/>
    </row>
    <row r="14" spans="1:13" ht="12.2" customHeight="1" x14ac:dyDescent="0.2">
      <c r="A14" s="114">
        <f t="shared" ref="A14:A30" si="2">(A13+1)</f>
        <v>3</v>
      </c>
      <c r="B14" s="109"/>
      <c r="C14" s="93"/>
      <c r="D14" s="110" t="s">
        <v>121</v>
      </c>
      <c r="E14" s="93" t="s">
        <v>85</v>
      </c>
      <c r="F14" s="94">
        <v>14</v>
      </c>
      <c r="G14" s="95"/>
      <c r="H14" s="95">
        <f t="shared" si="0"/>
        <v>0</v>
      </c>
      <c r="I14" s="95"/>
      <c r="J14" s="115">
        <f t="shared" si="1"/>
        <v>0</v>
      </c>
      <c r="K14" s="82"/>
      <c r="L14" s="82"/>
      <c r="M14" s="82"/>
    </row>
    <row r="15" spans="1:13" ht="12.2" customHeight="1" x14ac:dyDescent="0.2">
      <c r="A15" s="114">
        <f t="shared" si="2"/>
        <v>4</v>
      </c>
      <c r="B15" s="109"/>
      <c r="C15" s="93"/>
      <c r="D15" s="110" t="s">
        <v>101</v>
      </c>
      <c r="E15" s="93" t="s">
        <v>85</v>
      </c>
      <c r="F15" s="94">
        <v>46</v>
      </c>
      <c r="G15" s="95"/>
      <c r="H15" s="95">
        <f t="shared" si="0"/>
        <v>0</v>
      </c>
      <c r="I15" s="95"/>
      <c r="J15" s="115">
        <f t="shared" si="1"/>
        <v>0</v>
      </c>
      <c r="K15" s="82"/>
      <c r="L15" s="82"/>
      <c r="M15" s="82"/>
    </row>
    <row r="16" spans="1:13" ht="12.2" customHeight="1" x14ac:dyDescent="0.2">
      <c r="A16" s="114">
        <f t="shared" si="2"/>
        <v>5</v>
      </c>
      <c r="B16" s="109"/>
      <c r="C16" s="111"/>
      <c r="D16" s="112" t="s">
        <v>104</v>
      </c>
      <c r="E16" s="93" t="s">
        <v>87</v>
      </c>
      <c r="F16" s="94">
        <v>50</v>
      </c>
      <c r="G16" s="95"/>
      <c r="H16" s="95">
        <f t="shared" si="0"/>
        <v>0</v>
      </c>
      <c r="I16" s="95"/>
      <c r="J16" s="115">
        <f t="shared" si="1"/>
        <v>0</v>
      </c>
      <c r="K16" s="82"/>
      <c r="L16" s="82"/>
      <c r="M16" s="82"/>
    </row>
    <row r="17" spans="1:13" ht="12.2" customHeight="1" x14ac:dyDescent="0.2">
      <c r="A17" s="114">
        <f t="shared" si="2"/>
        <v>6</v>
      </c>
      <c r="B17" s="109"/>
      <c r="C17" s="111"/>
      <c r="D17" s="112" t="s">
        <v>105</v>
      </c>
      <c r="E17" s="93" t="s">
        <v>86</v>
      </c>
      <c r="F17" s="94">
        <v>120</v>
      </c>
      <c r="G17" s="95"/>
      <c r="H17" s="95">
        <f t="shared" si="0"/>
        <v>0</v>
      </c>
      <c r="I17" s="95"/>
      <c r="J17" s="115">
        <f t="shared" si="1"/>
        <v>0</v>
      </c>
      <c r="K17" s="82"/>
      <c r="L17" s="82"/>
      <c r="M17" s="82"/>
    </row>
    <row r="18" spans="1:13" ht="12.2" customHeight="1" x14ac:dyDescent="0.2">
      <c r="A18" s="114">
        <f t="shared" si="2"/>
        <v>7</v>
      </c>
      <c r="B18" s="109"/>
      <c r="C18" s="93"/>
      <c r="D18" s="110" t="s">
        <v>122</v>
      </c>
      <c r="E18" s="93" t="s">
        <v>85</v>
      </c>
      <c r="F18" s="94">
        <v>46</v>
      </c>
      <c r="G18" s="95"/>
      <c r="H18" s="95">
        <f t="shared" si="0"/>
        <v>0</v>
      </c>
      <c r="I18" s="95"/>
      <c r="J18" s="115">
        <f t="shared" si="1"/>
        <v>0</v>
      </c>
      <c r="K18" s="82"/>
      <c r="L18" s="82"/>
      <c r="M18" s="82"/>
    </row>
    <row r="19" spans="1:13" ht="12.2" customHeight="1" x14ac:dyDescent="0.2">
      <c r="A19" s="114">
        <f t="shared" si="2"/>
        <v>8</v>
      </c>
      <c r="B19" s="91"/>
      <c r="C19" s="91"/>
      <c r="D19" s="95" t="s">
        <v>106</v>
      </c>
      <c r="E19" s="93" t="s">
        <v>85</v>
      </c>
      <c r="F19" s="94">
        <v>3</v>
      </c>
      <c r="G19" s="95"/>
      <c r="H19" s="95">
        <f t="shared" si="0"/>
        <v>0</v>
      </c>
      <c r="I19" s="95"/>
      <c r="J19" s="115">
        <f t="shared" si="1"/>
        <v>0</v>
      </c>
      <c r="K19" s="82"/>
      <c r="L19" s="82"/>
      <c r="M19" s="82"/>
    </row>
    <row r="20" spans="1:13" ht="12.2" customHeight="1" x14ac:dyDescent="0.2">
      <c r="A20" s="114">
        <f t="shared" si="2"/>
        <v>9</v>
      </c>
      <c r="B20" s="91"/>
      <c r="C20" s="91"/>
      <c r="D20" s="95" t="s">
        <v>107</v>
      </c>
      <c r="E20" s="93" t="s">
        <v>85</v>
      </c>
      <c r="F20" s="94">
        <v>1</v>
      </c>
      <c r="G20" s="95"/>
      <c r="H20" s="95">
        <f t="shared" si="0"/>
        <v>0</v>
      </c>
      <c r="I20" s="95"/>
      <c r="J20" s="115">
        <f t="shared" si="1"/>
        <v>0</v>
      </c>
      <c r="K20" s="82"/>
      <c r="L20" s="82"/>
      <c r="M20" s="82"/>
    </row>
    <row r="21" spans="1:13" ht="12.2" customHeight="1" x14ac:dyDescent="0.2">
      <c r="A21" s="114">
        <f t="shared" si="2"/>
        <v>10</v>
      </c>
      <c r="B21" s="91"/>
      <c r="C21" s="91"/>
      <c r="D21" s="95" t="s">
        <v>108</v>
      </c>
      <c r="E21" s="93" t="s">
        <v>87</v>
      </c>
      <c r="F21" s="94">
        <v>20</v>
      </c>
      <c r="G21" s="95"/>
      <c r="H21" s="95">
        <f t="shared" si="0"/>
        <v>0</v>
      </c>
      <c r="I21" s="95"/>
      <c r="J21" s="115">
        <f t="shared" si="1"/>
        <v>0</v>
      </c>
      <c r="K21" s="82"/>
      <c r="L21" s="82"/>
      <c r="M21" s="82"/>
    </row>
    <row r="22" spans="1:13" ht="12.2" customHeight="1" x14ac:dyDescent="0.2">
      <c r="A22" s="114">
        <f t="shared" si="2"/>
        <v>11</v>
      </c>
      <c r="B22" s="91"/>
      <c r="C22" s="91"/>
      <c r="D22" s="95" t="s">
        <v>109</v>
      </c>
      <c r="E22" s="93" t="s">
        <v>86</v>
      </c>
      <c r="F22" s="94">
        <v>120</v>
      </c>
      <c r="G22" s="95"/>
      <c r="H22" s="95">
        <f t="shared" si="0"/>
        <v>0</v>
      </c>
      <c r="I22" s="95"/>
      <c r="J22" s="115">
        <f t="shared" si="1"/>
        <v>0</v>
      </c>
      <c r="K22" s="82"/>
      <c r="L22" s="82"/>
      <c r="M22" s="82"/>
    </row>
    <row r="23" spans="1:13" ht="12.2" customHeight="1" x14ac:dyDescent="0.2">
      <c r="A23" s="114">
        <f t="shared" si="2"/>
        <v>12</v>
      </c>
      <c r="B23" s="91"/>
      <c r="C23" s="91"/>
      <c r="D23" s="95" t="s">
        <v>123</v>
      </c>
      <c r="E23" s="93" t="s">
        <v>85</v>
      </c>
      <c r="F23" s="94">
        <v>4</v>
      </c>
      <c r="G23" s="95"/>
      <c r="H23" s="95">
        <f t="shared" si="0"/>
        <v>0</v>
      </c>
      <c r="I23" s="95"/>
      <c r="J23" s="115">
        <f t="shared" si="1"/>
        <v>0</v>
      </c>
      <c r="K23" s="82"/>
      <c r="L23" s="82"/>
      <c r="M23" s="82"/>
    </row>
    <row r="24" spans="1:13" ht="12.2" customHeight="1" x14ac:dyDescent="0.2">
      <c r="A24" s="114">
        <f t="shared" si="2"/>
        <v>13</v>
      </c>
      <c r="B24" s="109"/>
      <c r="C24" s="93"/>
      <c r="D24" s="110" t="s">
        <v>88</v>
      </c>
      <c r="E24" s="93" t="s">
        <v>85</v>
      </c>
      <c r="F24" s="94">
        <v>19</v>
      </c>
      <c r="G24" s="95"/>
      <c r="H24" s="95">
        <f t="shared" si="0"/>
        <v>0</v>
      </c>
      <c r="I24" s="95"/>
      <c r="J24" s="115">
        <f t="shared" si="1"/>
        <v>0</v>
      </c>
      <c r="K24" s="82"/>
      <c r="L24" s="82"/>
      <c r="M24" s="82"/>
    </row>
    <row r="25" spans="1:13" ht="12.2" customHeight="1" x14ac:dyDescent="0.2">
      <c r="A25" s="114">
        <f t="shared" si="2"/>
        <v>14</v>
      </c>
      <c r="B25" s="109"/>
      <c r="C25" s="93"/>
      <c r="D25" s="110" t="s">
        <v>110</v>
      </c>
      <c r="E25" s="93" t="s">
        <v>87</v>
      </c>
      <c r="F25" s="94">
        <v>10</v>
      </c>
      <c r="G25" s="95"/>
      <c r="H25" s="95">
        <f t="shared" si="0"/>
        <v>0</v>
      </c>
      <c r="I25" s="95"/>
      <c r="J25" s="115">
        <f t="shared" si="1"/>
        <v>0</v>
      </c>
      <c r="K25" s="82"/>
      <c r="L25" s="82"/>
      <c r="M25" s="82"/>
    </row>
    <row r="26" spans="1:13" ht="12.2" customHeight="1" x14ac:dyDescent="0.2">
      <c r="A26" s="114">
        <f t="shared" si="2"/>
        <v>15</v>
      </c>
      <c r="B26" s="109"/>
      <c r="C26" s="93"/>
      <c r="D26" s="110" t="s">
        <v>124</v>
      </c>
      <c r="E26" s="93" t="s">
        <v>85</v>
      </c>
      <c r="F26" s="94">
        <v>194</v>
      </c>
      <c r="G26" s="95"/>
      <c r="H26" s="95">
        <f t="shared" si="0"/>
        <v>0</v>
      </c>
      <c r="I26" s="95"/>
      <c r="J26" s="115">
        <f t="shared" si="1"/>
        <v>0</v>
      </c>
      <c r="K26" s="82"/>
      <c r="L26" s="82"/>
      <c r="M26" s="82"/>
    </row>
    <row r="27" spans="1:13" ht="12.2" customHeight="1" x14ac:dyDescent="0.2">
      <c r="A27" s="114">
        <f t="shared" si="2"/>
        <v>16</v>
      </c>
      <c r="B27" s="109"/>
      <c r="C27" s="93"/>
      <c r="D27" s="110" t="s">
        <v>113</v>
      </c>
      <c r="E27" s="93" t="s">
        <v>85</v>
      </c>
      <c r="F27" s="94">
        <v>2</v>
      </c>
      <c r="G27" s="95"/>
      <c r="H27" s="95">
        <f t="shared" si="0"/>
        <v>0</v>
      </c>
      <c r="I27" s="95"/>
      <c r="J27" s="115">
        <f t="shared" si="1"/>
        <v>0</v>
      </c>
      <c r="K27" s="82"/>
      <c r="L27" s="82"/>
      <c r="M27" s="82"/>
    </row>
    <row r="28" spans="1:13" ht="12.2" customHeight="1" x14ac:dyDescent="0.2">
      <c r="A28" s="114">
        <f t="shared" si="2"/>
        <v>17</v>
      </c>
      <c r="B28" s="91"/>
      <c r="C28" s="91"/>
      <c r="D28" s="122" t="s">
        <v>112</v>
      </c>
      <c r="E28" s="93" t="s">
        <v>85</v>
      </c>
      <c r="F28" s="94">
        <v>1</v>
      </c>
      <c r="G28" s="95"/>
      <c r="H28" s="95">
        <f t="shared" si="0"/>
        <v>0</v>
      </c>
      <c r="I28" s="95"/>
      <c r="J28" s="115">
        <f t="shared" si="1"/>
        <v>0</v>
      </c>
      <c r="K28" s="82"/>
      <c r="L28" s="82"/>
      <c r="M28" s="82"/>
    </row>
    <row r="29" spans="1:13" ht="12.2" customHeight="1" x14ac:dyDescent="0.2">
      <c r="A29" s="114">
        <f t="shared" si="2"/>
        <v>18</v>
      </c>
      <c r="B29" s="91"/>
      <c r="C29" s="91"/>
      <c r="D29" s="95" t="s">
        <v>114</v>
      </c>
      <c r="E29" s="93" t="s">
        <v>85</v>
      </c>
      <c r="F29" s="94">
        <v>40</v>
      </c>
      <c r="G29" s="95"/>
      <c r="H29" s="95">
        <f t="shared" si="0"/>
        <v>0</v>
      </c>
      <c r="I29" s="95"/>
      <c r="J29" s="115">
        <f t="shared" si="1"/>
        <v>0</v>
      </c>
      <c r="K29" s="82"/>
      <c r="L29" s="82"/>
      <c r="M29" s="82"/>
    </row>
    <row r="30" spans="1:13" ht="12.2" customHeight="1" x14ac:dyDescent="0.2">
      <c r="A30" s="114">
        <f t="shared" si="2"/>
        <v>19</v>
      </c>
      <c r="B30" s="91"/>
      <c r="C30" s="91"/>
      <c r="D30" s="95" t="s">
        <v>115</v>
      </c>
      <c r="E30" s="93" t="s">
        <v>87</v>
      </c>
      <c r="F30" s="94">
        <v>10</v>
      </c>
      <c r="G30" s="95"/>
      <c r="H30" s="95">
        <f t="shared" si="0"/>
        <v>0</v>
      </c>
      <c r="I30" s="95"/>
      <c r="J30" s="115">
        <f t="shared" si="1"/>
        <v>0</v>
      </c>
      <c r="K30" s="82"/>
      <c r="L30" s="82"/>
      <c r="M30" s="82"/>
    </row>
    <row r="31" spans="1:13" ht="12.2" customHeight="1" thickBot="1" x14ac:dyDescent="0.25">
      <c r="A31" s="142"/>
      <c r="B31" s="117"/>
      <c r="C31" s="117"/>
      <c r="D31" s="102" t="s">
        <v>89</v>
      </c>
      <c r="E31" s="103"/>
      <c r="F31" s="104"/>
      <c r="G31" s="118"/>
      <c r="H31" s="102">
        <f>SUM(H12:H30)</f>
        <v>0</v>
      </c>
      <c r="I31" s="118"/>
      <c r="J31" s="119">
        <f>SUM(J12:J30)</f>
        <v>0</v>
      </c>
      <c r="K31" s="82"/>
      <c r="L31" s="82"/>
      <c r="M31" s="82"/>
    </row>
    <row r="32" spans="1:13" ht="12.2" customHeight="1" thickBot="1" x14ac:dyDescent="0.25">
      <c r="A32" s="138"/>
      <c r="B32" s="83"/>
      <c r="C32" s="83"/>
      <c r="D32" s="89"/>
      <c r="E32" s="139"/>
      <c r="F32" s="140"/>
      <c r="G32" s="86"/>
      <c r="H32" s="89"/>
      <c r="I32" s="86"/>
      <c r="J32" s="141"/>
      <c r="K32" s="82"/>
      <c r="L32" s="82"/>
      <c r="M32" s="82"/>
    </row>
    <row r="33" spans="1:17" ht="12.2" customHeight="1" x14ac:dyDescent="0.2">
      <c r="A33" s="135"/>
      <c r="B33" s="130"/>
      <c r="C33" s="96" t="s">
        <v>90</v>
      </c>
      <c r="D33" s="131" t="s">
        <v>91</v>
      </c>
      <c r="E33" s="132"/>
      <c r="F33" s="133"/>
      <c r="G33" s="136"/>
      <c r="H33" s="136"/>
      <c r="I33" s="136"/>
      <c r="J33" s="137"/>
      <c r="K33" s="82"/>
      <c r="L33" s="82"/>
      <c r="M33" s="82"/>
    </row>
    <row r="34" spans="1:17" ht="12.2" customHeight="1" x14ac:dyDescent="0.2">
      <c r="A34" s="98">
        <v>1</v>
      </c>
      <c r="B34" s="91"/>
      <c r="C34" s="91"/>
      <c r="D34" s="95" t="s">
        <v>100</v>
      </c>
      <c r="E34" s="93" t="s">
        <v>86</v>
      </c>
      <c r="F34" s="94">
        <v>1200</v>
      </c>
      <c r="G34" s="95"/>
      <c r="H34" s="95">
        <f>F34*G34</f>
        <v>0</v>
      </c>
      <c r="I34" s="95"/>
      <c r="J34" s="115">
        <f>F34*I34</f>
        <v>0</v>
      </c>
      <c r="K34" s="82"/>
      <c r="L34" s="82"/>
      <c r="M34" s="82"/>
    </row>
    <row r="35" spans="1:17" ht="12.2" customHeight="1" x14ac:dyDescent="0.2">
      <c r="A35" s="98">
        <v>2</v>
      </c>
      <c r="B35" s="91"/>
      <c r="C35" s="91"/>
      <c r="D35" s="95" t="s">
        <v>116</v>
      </c>
      <c r="E35" s="93" t="s">
        <v>85</v>
      </c>
      <c r="F35" s="94">
        <v>2</v>
      </c>
      <c r="G35" s="95"/>
      <c r="H35" s="95">
        <f>F35*G35</f>
        <v>0</v>
      </c>
      <c r="I35" s="95"/>
      <c r="J35" s="115">
        <f>F35*I35</f>
        <v>0</v>
      </c>
      <c r="K35" s="82"/>
      <c r="L35" s="82"/>
      <c r="M35" s="82"/>
    </row>
    <row r="36" spans="1:17" ht="12.2" customHeight="1" x14ac:dyDescent="0.2">
      <c r="A36" s="98">
        <v>3</v>
      </c>
      <c r="B36" s="91"/>
      <c r="C36" s="91"/>
      <c r="D36" s="95"/>
      <c r="E36" s="93"/>
      <c r="F36" s="94"/>
      <c r="G36" s="95"/>
      <c r="H36" s="95">
        <f>F36*G36</f>
        <v>0</v>
      </c>
      <c r="I36" s="95"/>
      <c r="J36" s="115">
        <f>F36*I36</f>
        <v>0</v>
      </c>
      <c r="K36" s="82"/>
      <c r="L36" s="82"/>
      <c r="M36" s="82"/>
    </row>
    <row r="37" spans="1:17" ht="12.2" customHeight="1" thickBot="1" x14ac:dyDescent="0.25">
      <c r="A37" s="116"/>
      <c r="B37" s="117"/>
      <c r="C37" s="117"/>
      <c r="D37" s="102" t="s">
        <v>92</v>
      </c>
      <c r="E37" s="103"/>
      <c r="F37" s="104"/>
      <c r="G37" s="118"/>
      <c r="H37" s="102">
        <f>SUM(H34:H36)</f>
        <v>0</v>
      </c>
      <c r="I37" s="118"/>
      <c r="J37" s="119">
        <f>SUM(J34:J36)</f>
        <v>0</v>
      </c>
      <c r="K37" s="82"/>
      <c r="L37" s="82"/>
      <c r="M37" s="82"/>
    </row>
    <row r="38" spans="1:17" ht="12.2" customHeight="1" thickBot="1" x14ac:dyDescent="0.25">
      <c r="A38" s="127"/>
      <c r="B38" s="120"/>
      <c r="C38" s="120"/>
      <c r="D38" s="120"/>
      <c r="E38" s="120"/>
      <c r="F38" s="120"/>
      <c r="G38" s="120"/>
      <c r="H38" s="120"/>
      <c r="I38" s="120"/>
      <c r="J38" s="128"/>
      <c r="K38" s="82"/>
      <c r="L38" s="82"/>
      <c r="M38" s="82"/>
    </row>
    <row r="39" spans="1:17" ht="12.2" customHeight="1" x14ac:dyDescent="0.2">
      <c r="A39" s="129"/>
      <c r="B39" s="130"/>
      <c r="C39" s="96" t="s">
        <v>93</v>
      </c>
      <c r="D39" s="131" t="s">
        <v>94</v>
      </c>
      <c r="E39" s="132"/>
      <c r="F39" s="133"/>
      <c r="G39" s="133"/>
      <c r="H39" s="133"/>
      <c r="I39" s="133"/>
      <c r="J39" s="134"/>
      <c r="K39" s="82"/>
      <c r="L39" s="82"/>
      <c r="M39" s="82"/>
    </row>
    <row r="40" spans="1:17" ht="12.2" customHeight="1" x14ac:dyDescent="0.2">
      <c r="A40" s="98">
        <v>1</v>
      </c>
      <c r="B40" s="91"/>
      <c r="C40" s="91"/>
      <c r="D40" s="95" t="s">
        <v>97</v>
      </c>
      <c r="E40" s="93" t="s">
        <v>86</v>
      </c>
      <c r="F40" s="94">
        <v>40</v>
      </c>
      <c r="G40" s="94"/>
      <c r="H40" s="94">
        <f>F40*G40</f>
        <v>0</v>
      </c>
      <c r="I40" s="94"/>
      <c r="J40" s="99">
        <f>F40*I40</f>
        <v>0</v>
      </c>
      <c r="K40" s="82"/>
      <c r="L40" s="82"/>
      <c r="M40" s="82"/>
    </row>
    <row r="41" spans="1:17" ht="12.2" customHeight="1" x14ac:dyDescent="0.2">
      <c r="A41" s="98">
        <v>2</v>
      </c>
      <c r="B41" s="91"/>
      <c r="C41" s="91"/>
      <c r="D41" s="95" t="s">
        <v>98</v>
      </c>
      <c r="E41" s="93" t="s">
        <v>85</v>
      </c>
      <c r="F41" s="94">
        <v>4</v>
      </c>
      <c r="G41" s="94"/>
      <c r="H41" s="94">
        <f>F41*G41</f>
        <v>0</v>
      </c>
      <c r="I41" s="94"/>
      <c r="J41" s="99">
        <f>F41*I41</f>
        <v>0</v>
      </c>
      <c r="K41" s="82"/>
      <c r="L41" s="82"/>
      <c r="M41" s="82"/>
    </row>
    <row r="42" spans="1:17" ht="12.2" customHeight="1" x14ac:dyDescent="0.2">
      <c r="A42" s="98">
        <v>3</v>
      </c>
      <c r="B42" s="91"/>
      <c r="C42" s="91"/>
      <c r="D42" s="95" t="s">
        <v>99</v>
      </c>
      <c r="E42" s="93" t="s">
        <v>85</v>
      </c>
      <c r="F42" s="94">
        <v>1</v>
      </c>
      <c r="G42" s="94"/>
      <c r="H42" s="94">
        <f>F42*G42</f>
        <v>0</v>
      </c>
      <c r="I42" s="94"/>
      <c r="J42" s="99">
        <f>F42*I42</f>
        <v>0</v>
      </c>
      <c r="K42" s="82"/>
      <c r="L42" s="82"/>
      <c r="M42" s="82"/>
    </row>
    <row r="43" spans="1:17" ht="12.2" customHeight="1" x14ac:dyDescent="0.2">
      <c r="A43" s="98">
        <v>4</v>
      </c>
      <c r="B43" s="91"/>
      <c r="C43" s="91"/>
      <c r="D43" s="95" t="s">
        <v>111</v>
      </c>
      <c r="E43" s="93" t="s">
        <v>85</v>
      </c>
      <c r="F43" s="94">
        <v>1</v>
      </c>
      <c r="G43" s="94"/>
      <c r="H43" s="94">
        <f>F43*G43</f>
        <v>0</v>
      </c>
      <c r="I43" s="94"/>
      <c r="J43" s="99">
        <f>F43*I43</f>
        <v>0</v>
      </c>
      <c r="K43" s="82"/>
      <c r="L43" s="82"/>
      <c r="M43" s="82"/>
    </row>
    <row r="44" spans="1:17" ht="12.2" customHeight="1" thickBot="1" x14ac:dyDescent="0.25">
      <c r="A44" s="100"/>
      <c r="B44" s="101"/>
      <c r="C44" s="101"/>
      <c r="D44" s="102" t="s">
        <v>95</v>
      </c>
      <c r="E44" s="103"/>
      <c r="F44" s="104"/>
      <c r="G44" s="104"/>
      <c r="H44" s="105">
        <f>SUM(H40:H43)</f>
        <v>0</v>
      </c>
      <c r="I44" s="104"/>
      <c r="J44" s="106">
        <f>SUM(J40:J43)</f>
        <v>0</v>
      </c>
      <c r="K44" s="82"/>
      <c r="L44" s="82"/>
      <c r="M44" s="82"/>
    </row>
    <row r="45" spans="1:17" ht="12.2" customHeight="1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7" ht="12.2" customHeight="1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</row>
    <row r="47" spans="1:17" ht="12.2" customHeight="1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174"/>
      <c r="O47" s="174"/>
      <c r="P47" s="174"/>
      <c r="Q47" s="174"/>
    </row>
    <row r="48" spans="1:17" ht="12.2" customHeight="1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174"/>
      <c r="O48" s="174"/>
      <c r="P48" s="174"/>
      <c r="Q48" s="174"/>
    </row>
    <row r="49" spans="1:17" ht="12.2" customHeight="1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3"/>
      <c r="O49" s="83"/>
      <c r="P49" s="83"/>
      <c r="Q49" s="83"/>
    </row>
    <row r="50" spans="1:17" ht="12.2" customHeight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</row>
    <row r="51" spans="1:17" ht="12.2" customHeight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7" ht="12.2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</row>
    <row r="53" spans="1:17" ht="12.2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</row>
    <row r="54" spans="1:17" ht="12.2" customHeight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</row>
    <row r="55" spans="1:17" ht="12.2" customHeight="1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</row>
    <row r="56" spans="1:17" ht="12.2" customHeight="1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</row>
    <row r="57" spans="1:17" ht="12.2" customHeight="1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</row>
    <row r="58" spans="1:17" ht="12.2" customHeight="1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</row>
    <row r="59" spans="1:17" ht="12.2" customHeight="1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</row>
    <row r="60" spans="1:17" ht="12.2" customHeight="1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</row>
    <row r="61" spans="1:17" ht="12.2" customHeight="1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</row>
    <row r="62" spans="1:17" ht="12.2" customHeight="1" x14ac:dyDescent="0.2">
      <c r="A62" s="82"/>
      <c r="B62" s="82"/>
      <c r="C62" s="82"/>
      <c r="D62" s="82"/>
      <c r="E62" s="82"/>
      <c r="F62" s="82"/>
      <c r="G62" s="82"/>
      <c r="H62" s="82"/>
      <c r="I62" s="82"/>
      <c r="J62" s="82"/>
    </row>
    <row r="63" spans="1:17" ht="12.2" customHeight="1" x14ac:dyDescent="0.2">
      <c r="A63" s="82"/>
      <c r="B63" s="82"/>
      <c r="C63" s="82"/>
      <c r="D63" s="82"/>
      <c r="E63" s="82"/>
      <c r="F63" s="82"/>
      <c r="G63" s="82"/>
      <c r="H63" s="82"/>
      <c r="I63" s="82"/>
      <c r="J63" s="82"/>
    </row>
    <row r="64" spans="1:17" ht="12.2" customHeight="1" x14ac:dyDescent="0.2">
      <c r="A64" s="82"/>
      <c r="B64" s="82"/>
      <c r="C64" s="82"/>
      <c r="D64" s="82"/>
      <c r="E64" s="82"/>
      <c r="F64" s="82"/>
      <c r="G64" s="82"/>
      <c r="H64" s="82"/>
      <c r="I64" s="82"/>
      <c r="J64" s="82"/>
    </row>
    <row r="65" spans="1:10" ht="12.2" customHeight="1" x14ac:dyDescent="0.2">
      <c r="A65" s="82"/>
      <c r="B65" s="82"/>
      <c r="C65" s="82"/>
      <c r="D65" s="82"/>
      <c r="E65" s="82"/>
      <c r="F65" s="82"/>
      <c r="G65" s="82"/>
      <c r="H65" s="82"/>
      <c r="I65" s="82"/>
      <c r="J65" s="82"/>
    </row>
    <row r="66" spans="1:10" ht="12.2" customHeight="1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</row>
    <row r="67" spans="1:10" ht="12.2" customHeight="1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</row>
    <row r="68" spans="1:10" ht="12.2" customHeight="1" x14ac:dyDescent="0.2">
      <c r="A68" s="82"/>
      <c r="B68" s="82"/>
      <c r="C68" s="82"/>
      <c r="D68" s="82"/>
      <c r="E68" s="82"/>
      <c r="F68" s="82"/>
      <c r="G68" s="82"/>
      <c r="H68" s="82"/>
      <c r="I68" s="82"/>
      <c r="J68" s="82"/>
    </row>
    <row r="69" spans="1:10" ht="12.2" customHeight="1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</row>
    <row r="70" spans="1:10" ht="12.2" customHeight="1" x14ac:dyDescent="0.2">
      <c r="A70" s="82"/>
      <c r="B70" s="82"/>
      <c r="C70" s="82"/>
      <c r="D70" s="82"/>
      <c r="E70" s="82"/>
      <c r="F70" s="82"/>
      <c r="G70" s="82"/>
      <c r="H70" s="82"/>
      <c r="I70" s="82"/>
      <c r="J70" s="82"/>
    </row>
    <row r="71" spans="1:10" ht="12.2" customHeight="1" x14ac:dyDescent="0.2">
      <c r="A71" s="82"/>
      <c r="B71" s="82"/>
      <c r="C71" s="82"/>
      <c r="D71" s="82"/>
      <c r="E71" s="82"/>
      <c r="F71" s="82"/>
      <c r="G71" s="82"/>
      <c r="H71" s="82"/>
      <c r="I71" s="82"/>
      <c r="J71" s="82"/>
    </row>
    <row r="72" spans="1:10" ht="12.2" customHeight="1" x14ac:dyDescent="0.2">
      <c r="A72" s="82"/>
      <c r="B72" s="82"/>
      <c r="C72" s="82"/>
      <c r="D72" s="82"/>
      <c r="E72" s="82"/>
      <c r="F72" s="82"/>
      <c r="G72" s="82"/>
      <c r="H72" s="82"/>
      <c r="I72" s="82"/>
      <c r="J72" s="82"/>
    </row>
    <row r="73" spans="1:10" ht="12.2" customHeight="1" x14ac:dyDescent="0.2">
      <c r="A73" s="82"/>
      <c r="B73" s="82"/>
      <c r="C73" s="82"/>
      <c r="D73" s="82"/>
      <c r="E73" s="82"/>
      <c r="F73" s="82"/>
      <c r="G73" s="82"/>
      <c r="H73" s="82"/>
      <c r="I73" s="82"/>
      <c r="J73" s="82"/>
    </row>
    <row r="74" spans="1:10" ht="12.2" customHeight="1" x14ac:dyDescent="0.2">
      <c r="A74" s="82"/>
      <c r="B74" s="82"/>
      <c r="C74" s="82"/>
      <c r="D74" s="82"/>
      <c r="E74" s="82"/>
      <c r="F74" s="82"/>
      <c r="G74" s="82"/>
      <c r="H74" s="82"/>
      <c r="I74" s="82"/>
      <c r="J74" s="82"/>
    </row>
    <row r="75" spans="1:10" ht="12.2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</row>
    <row r="76" spans="1:10" ht="12.2" customHeight="1" x14ac:dyDescent="0.2">
      <c r="C76" s="82"/>
      <c r="D76" s="82"/>
      <c r="E76" s="82"/>
      <c r="F76" s="82"/>
      <c r="G76" s="82"/>
      <c r="H76" s="82"/>
      <c r="I76" s="82"/>
      <c r="J76" s="82"/>
    </row>
    <row r="77" spans="1:10" ht="12.2" customHeight="1" x14ac:dyDescent="0.2">
      <c r="C77" s="82"/>
      <c r="D77" s="82"/>
      <c r="E77" s="82"/>
      <c r="F77" s="82"/>
      <c r="G77" s="82"/>
      <c r="H77" s="82"/>
      <c r="I77" s="82"/>
      <c r="J77" s="82"/>
    </row>
    <row r="78" spans="1:10" ht="12.2" customHeight="1" x14ac:dyDescent="0.2">
      <c r="C78" s="82"/>
      <c r="D78" s="82"/>
      <c r="E78" s="82"/>
      <c r="F78" s="82"/>
      <c r="G78" s="82"/>
      <c r="H78" s="82"/>
      <c r="I78" s="82"/>
      <c r="J78" s="82"/>
    </row>
    <row r="79" spans="1:10" ht="12.2" customHeight="1" x14ac:dyDescent="0.2">
      <c r="C79" s="82"/>
      <c r="D79" s="82"/>
      <c r="E79" s="82"/>
      <c r="F79" s="82"/>
      <c r="G79" s="82"/>
      <c r="H79" s="82"/>
      <c r="I79" s="82"/>
      <c r="J79" s="82"/>
    </row>
    <row r="80" spans="1:10" ht="12.2" customHeight="1" x14ac:dyDescent="0.2">
      <c r="C80" s="82"/>
      <c r="D80" s="82"/>
      <c r="E80" s="82"/>
      <c r="F80" s="82"/>
      <c r="G80" s="82"/>
      <c r="H80" s="82"/>
      <c r="I80" s="82"/>
      <c r="J80" s="82"/>
    </row>
    <row r="81" spans="1:10" ht="12.2" customHeight="1" x14ac:dyDescent="0.2">
      <c r="C81" s="82"/>
      <c r="D81" s="82"/>
      <c r="E81" s="82"/>
      <c r="F81" s="82"/>
      <c r="G81" s="82"/>
      <c r="H81" s="82"/>
      <c r="I81" s="82"/>
      <c r="J81" s="82"/>
    </row>
    <row r="82" spans="1:10" ht="12.2" customHeight="1" x14ac:dyDescent="0.2">
      <c r="C82" s="82"/>
      <c r="D82" s="82"/>
      <c r="E82" s="82"/>
      <c r="F82" s="82"/>
      <c r="G82" s="82"/>
      <c r="H82" s="82"/>
      <c r="I82" s="82"/>
      <c r="J82" s="82"/>
    </row>
    <row r="83" spans="1:10" ht="12.2" customHeight="1" x14ac:dyDescent="0.2">
      <c r="A83" s="83"/>
      <c r="B83" s="80"/>
      <c r="C83" s="82"/>
      <c r="D83" s="82"/>
      <c r="E83" s="82"/>
      <c r="F83" s="82"/>
      <c r="G83" s="82"/>
      <c r="H83" s="82"/>
      <c r="I83" s="82"/>
      <c r="J83" s="82"/>
    </row>
    <row r="84" spans="1:10" ht="12.2" customHeight="1" x14ac:dyDescent="0.2">
      <c r="A84" s="83"/>
      <c r="B84" s="80"/>
      <c r="C84" s="82"/>
      <c r="D84" s="82"/>
      <c r="E84" s="82"/>
      <c r="F84" s="82"/>
      <c r="G84" s="82"/>
      <c r="H84" s="82"/>
      <c r="I84" s="82"/>
      <c r="J84" s="82"/>
    </row>
    <row r="85" spans="1:10" ht="12.2" customHeight="1" x14ac:dyDescent="0.2">
      <c r="A85" s="81"/>
      <c r="B85" s="84"/>
      <c r="C85" s="82"/>
      <c r="D85" s="82"/>
      <c r="E85" s="82"/>
      <c r="F85" s="82"/>
      <c r="G85" s="82"/>
      <c r="H85" s="82"/>
      <c r="I85" s="82"/>
      <c r="J85" s="82"/>
    </row>
    <row r="86" spans="1:10" ht="12.2" customHeight="1" x14ac:dyDescent="0.2">
      <c r="A86" s="83"/>
      <c r="B86" s="81"/>
      <c r="C86" s="83"/>
      <c r="D86" s="85"/>
      <c r="E86" s="85"/>
      <c r="F86" s="86"/>
      <c r="G86" s="85"/>
      <c r="H86" s="86"/>
    </row>
    <row r="87" spans="1:10" ht="12.2" customHeight="1" x14ac:dyDescent="0.2">
      <c r="A87" s="83"/>
      <c r="B87" s="81"/>
      <c r="C87" s="83"/>
      <c r="D87" s="85"/>
      <c r="E87" s="85"/>
      <c r="F87" s="86"/>
      <c r="G87" s="85"/>
      <c r="H87" s="86"/>
    </row>
    <row r="88" spans="1:10" ht="12.2" customHeight="1" x14ac:dyDescent="0.2">
      <c r="A88" s="83"/>
      <c r="B88" s="81"/>
      <c r="C88" s="83"/>
      <c r="D88" s="85"/>
      <c r="E88" s="85"/>
      <c r="F88" s="86"/>
      <c r="G88" s="85"/>
      <c r="H88" s="86"/>
    </row>
    <row r="89" spans="1:10" ht="12.2" customHeight="1" x14ac:dyDescent="0.2">
      <c r="A89" s="83"/>
      <c r="B89" s="87"/>
      <c r="C89" s="83"/>
      <c r="D89" s="85"/>
      <c r="E89" s="85"/>
      <c r="F89" s="88"/>
      <c r="G89" s="85"/>
      <c r="H89" s="86"/>
    </row>
    <row r="90" spans="1:10" ht="12.2" customHeight="1" x14ac:dyDescent="0.2">
      <c r="A90" s="83"/>
      <c r="B90" s="81"/>
      <c r="C90" s="83"/>
      <c r="D90" s="85"/>
      <c r="E90" s="85"/>
      <c r="F90" s="86"/>
      <c r="G90" s="85"/>
      <c r="H90" s="86"/>
    </row>
    <row r="91" spans="1:10" ht="12.2" customHeight="1" x14ac:dyDescent="0.2">
      <c r="A91" s="83"/>
      <c r="B91" s="87"/>
      <c r="C91" s="83"/>
      <c r="D91" s="85"/>
      <c r="E91" s="85"/>
      <c r="F91" s="88"/>
      <c r="G91" s="85"/>
      <c r="H91" s="86"/>
    </row>
    <row r="92" spans="1:10" ht="12.2" customHeight="1" x14ac:dyDescent="0.2">
      <c r="A92" s="83"/>
      <c r="B92" s="81"/>
      <c r="C92" s="83"/>
      <c r="D92" s="85"/>
      <c r="E92" s="85"/>
      <c r="F92" s="86"/>
      <c r="G92" s="85"/>
      <c r="H92" s="86"/>
    </row>
    <row r="93" spans="1:10" ht="12.2" customHeight="1" x14ac:dyDescent="0.2">
      <c r="A93" s="83"/>
      <c r="B93" s="81"/>
      <c r="C93" s="83"/>
      <c r="D93" s="85"/>
      <c r="E93" s="85"/>
      <c r="F93" s="86"/>
      <c r="G93" s="85"/>
      <c r="H93" s="86"/>
    </row>
    <row r="94" spans="1:10" ht="12.2" customHeight="1" x14ac:dyDescent="0.2">
      <c r="A94" s="83"/>
      <c r="B94" s="81"/>
      <c r="C94" s="83"/>
      <c r="D94" s="85"/>
      <c r="E94" s="85"/>
      <c r="F94" s="86"/>
      <c r="G94" s="85"/>
      <c r="H94" s="86"/>
    </row>
    <row r="95" spans="1:10" ht="12.2" customHeight="1" x14ac:dyDescent="0.2">
      <c r="A95" s="83"/>
      <c r="B95" s="81"/>
      <c r="C95" s="83"/>
      <c r="D95" s="85"/>
      <c r="E95" s="85"/>
      <c r="F95" s="86"/>
      <c r="G95" s="85"/>
      <c r="H95" s="86"/>
    </row>
    <row r="96" spans="1:10" ht="12.2" customHeight="1" x14ac:dyDescent="0.2">
      <c r="A96" s="83"/>
      <c r="B96" s="81"/>
      <c r="C96" s="83"/>
      <c r="D96" s="85"/>
      <c r="E96" s="85"/>
      <c r="F96" s="86"/>
      <c r="G96" s="85"/>
      <c r="H96" s="86"/>
    </row>
    <row r="97" spans="1:8" ht="12.2" customHeight="1" x14ac:dyDescent="0.2">
      <c r="A97" s="83"/>
      <c r="B97" s="87"/>
      <c r="C97" s="83"/>
      <c r="D97" s="85"/>
      <c r="E97" s="85"/>
      <c r="F97" s="88"/>
      <c r="G97" s="85"/>
      <c r="H97" s="86"/>
    </row>
    <row r="98" spans="1:8" ht="12.2" customHeight="1" x14ac:dyDescent="0.2">
      <c r="A98" s="83"/>
      <c r="B98" s="81"/>
      <c r="C98" s="83"/>
      <c r="D98" s="85"/>
      <c r="E98" s="85"/>
      <c r="F98" s="86"/>
      <c r="G98" s="85"/>
      <c r="H98" s="86"/>
    </row>
    <row r="99" spans="1:8" ht="12.2" customHeight="1" x14ac:dyDescent="0.2">
      <c r="A99" s="83"/>
      <c r="B99" s="87"/>
      <c r="C99" s="83"/>
      <c r="D99" s="85"/>
      <c r="E99" s="85"/>
      <c r="F99" s="88"/>
      <c r="G99" s="85"/>
      <c r="H99" s="86"/>
    </row>
    <row r="100" spans="1:8" ht="12.2" customHeight="1" x14ac:dyDescent="0.2">
      <c r="A100" s="83"/>
      <c r="B100" s="81"/>
      <c r="C100" s="83"/>
      <c r="D100" s="85"/>
      <c r="E100" s="85"/>
      <c r="F100" s="86"/>
      <c r="G100" s="85"/>
      <c r="H100" s="86"/>
    </row>
    <row r="101" spans="1:8" ht="12.2" customHeight="1" x14ac:dyDescent="0.2">
      <c r="A101" s="83"/>
      <c r="B101" s="81"/>
      <c r="C101" s="83"/>
      <c r="D101" s="85"/>
      <c r="E101" s="85"/>
      <c r="F101" s="86"/>
      <c r="G101" s="85"/>
      <c r="H101" s="86"/>
    </row>
    <row r="102" spans="1:8" ht="12.2" customHeight="1" x14ac:dyDescent="0.2">
      <c r="A102" s="83"/>
      <c r="B102" s="81"/>
      <c r="C102" s="83"/>
      <c r="D102" s="85"/>
      <c r="E102" s="85"/>
      <c r="F102" s="86"/>
      <c r="G102" s="85"/>
      <c r="H102" s="86"/>
    </row>
    <row r="103" spans="1:8" ht="12.2" customHeight="1" x14ac:dyDescent="0.2">
      <c r="A103" s="83"/>
      <c r="B103" s="87"/>
      <c r="C103" s="83"/>
      <c r="D103" s="85"/>
      <c r="E103" s="85"/>
      <c r="F103" s="89"/>
      <c r="G103" s="85"/>
      <c r="H103" s="89"/>
    </row>
    <row r="104" spans="1:8" ht="12.2" customHeight="1" x14ac:dyDescent="0.2">
      <c r="A104" s="83"/>
      <c r="B104" s="84"/>
      <c r="C104" s="83"/>
      <c r="D104" s="86"/>
      <c r="E104" s="86"/>
      <c r="F104" s="88"/>
      <c r="G104" s="86"/>
      <c r="H104" s="86"/>
    </row>
    <row r="105" spans="1:8" ht="12.2" customHeight="1" x14ac:dyDescent="0.2">
      <c r="A105" s="83"/>
      <c r="B105" s="80"/>
      <c r="C105" s="83"/>
      <c r="D105" s="86"/>
      <c r="E105" s="86"/>
      <c r="F105" s="88"/>
      <c r="G105" s="86"/>
      <c r="H105" s="86"/>
    </row>
    <row r="106" spans="1:8" ht="12.2" customHeight="1" x14ac:dyDescent="0.2">
      <c r="A106" s="83"/>
      <c r="B106" s="80"/>
      <c r="C106" s="83"/>
      <c r="D106" s="86"/>
      <c r="E106" s="86"/>
      <c r="F106" s="88"/>
      <c r="G106" s="86"/>
      <c r="H106" s="86"/>
    </row>
    <row r="107" spans="1:8" ht="12.2" customHeight="1" x14ac:dyDescent="0.2">
      <c r="A107" s="83"/>
      <c r="B107" s="80"/>
      <c r="C107" s="83"/>
      <c r="D107" s="86"/>
      <c r="E107" s="86"/>
      <c r="F107" s="88"/>
      <c r="G107" s="86"/>
      <c r="H107" s="86"/>
    </row>
    <row r="108" spans="1:8" ht="12.2" customHeight="1" x14ac:dyDescent="0.2">
      <c r="A108" s="83"/>
      <c r="B108" s="80"/>
      <c r="C108" s="83"/>
      <c r="D108" s="86"/>
      <c r="E108" s="86"/>
      <c r="F108" s="88"/>
      <c r="G108" s="86"/>
      <c r="H108" s="86"/>
    </row>
    <row r="109" spans="1:8" ht="12.2" customHeight="1" x14ac:dyDescent="0.2">
      <c r="A109" s="83"/>
      <c r="B109" s="80"/>
      <c r="C109" s="83"/>
      <c r="D109" s="86"/>
      <c r="E109" s="86"/>
      <c r="F109" s="88"/>
      <c r="G109" s="86"/>
      <c r="H109" s="86"/>
    </row>
    <row r="110" spans="1:8" ht="12.2" customHeight="1" x14ac:dyDescent="0.2">
      <c r="A110" s="83"/>
      <c r="B110" s="84"/>
      <c r="C110" s="83"/>
      <c r="D110" s="86"/>
      <c r="E110" s="86"/>
      <c r="F110" s="88"/>
      <c r="G110" s="86"/>
      <c r="H110" s="89"/>
    </row>
    <row r="111" spans="1:8" ht="12.2" customHeight="1" x14ac:dyDescent="0.2">
      <c r="A111" s="83"/>
      <c r="B111" s="80"/>
      <c r="C111" s="83"/>
      <c r="D111" s="86"/>
      <c r="E111" s="86"/>
      <c r="F111" s="88"/>
      <c r="G111" s="86"/>
      <c r="H111" s="86"/>
    </row>
    <row r="112" spans="1:8" ht="12.2" customHeight="1" x14ac:dyDescent="0.2">
      <c r="A112" s="83"/>
      <c r="B112" s="80"/>
      <c r="C112" s="83"/>
      <c r="D112" s="86"/>
      <c r="E112" s="86"/>
      <c r="F112" s="88"/>
      <c r="G112" s="86"/>
      <c r="H112" s="86"/>
    </row>
    <row r="113" spans="1:8" ht="12.2" customHeight="1" x14ac:dyDescent="0.2">
      <c r="A113" s="83"/>
      <c r="B113" s="84"/>
      <c r="C113" s="83"/>
      <c r="D113" s="86"/>
      <c r="E113" s="86"/>
      <c r="F113" s="88"/>
      <c r="G113" s="86"/>
      <c r="H113" s="86"/>
    </row>
    <row r="114" spans="1:8" ht="12.2" customHeight="1" x14ac:dyDescent="0.2">
      <c r="A114" s="83"/>
      <c r="B114" s="84"/>
      <c r="C114" s="83"/>
      <c r="D114" s="86"/>
      <c r="E114" s="86"/>
      <c r="F114" s="88"/>
      <c r="G114" s="86"/>
      <c r="H114" s="86"/>
    </row>
    <row r="115" spans="1:8" ht="12.2" customHeight="1" x14ac:dyDescent="0.2">
      <c r="A115" s="83"/>
      <c r="B115" s="84"/>
      <c r="C115" s="83"/>
      <c r="D115" s="86"/>
      <c r="E115" s="86"/>
      <c r="F115" s="88"/>
      <c r="G115" s="86"/>
      <c r="H115" s="86"/>
    </row>
    <row r="116" spans="1:8" ht="12.2" customHeight="1" x14ac:dyDescent="0.2">
      <c r="A116" s="83"/>
      <c r="B116" s="80"/>
      <c r="C116" s="83"/>
      <c r="D116" s="86"/>
      <c r="E116" s="86"/>
      <c r="F116" s="88"/>
      <c r="G116" s="86"/>
      <c r="H116" s="86"/>
    </row>
    <row r="117" spans="1:8" ht="12.2" customHeight="1" x14ac:dyDescent="0.2">
      <c r="A117" s="81"/>
      <c r="B117" s="81"/>
      <c r="C117" s="81"/>
      <c r="D117" s="81"/>
      <c r="E117" s="81"/>
      <c r="F117" s="81"/>
      <c r="G117" s="81"/>
      <c r="H117" s="81"/>
    </row>
  </sheetData>
  <sheetProtection selectLockedCells="1" selectUnlockedCells="1"/>
  <mergeCells count="15">
    <mergeCell ref="A1:H1"/>
    <mergeCell ref="B3:I3"/>
    <mergeCell ref="B4:H4"/>
    <mergeCell ref="A5:D5"/>
    <mergeCell ref="E9:E10"/>
    <mergeCell ref="F9:F10"/>
    <mergeCell ref="D9:D10"/>
    <mergeCell ref="N47:Q47"/>
    <mergeCell ref="N48:O48"/>
    <mergeCell ref="P48:Q48"/>
    <mergeCell ref="A6:C6"/>
    <mergeCell ref="A8:F8"/>
    <mergeCell ref="G8:J8"/>
    <mergeCell ref="G9:H9"/>
    <mergeCell ref="I9:J9"/>
  </mergeCells>
  <phoneticPr fontId="16" type="noConversion"/>
  <pageMargins left="0.78749999999999998" right="0.78749999999999998" top="0.78749999999999998" bottom="0.78749999999999998" header="0.51180555555555551" footer="0.51180555555555551"/>
  <pageSetup paperSize="9" scale="64" firstPageNumber="0" orientation="landscape" horizontalDpi="300" verticalDpi="300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eu6+grcI3aQdy4etJMXcLH8jBnY=</ds:DigestValue>
    </ds:Reference>
  </ds:SignedInfo>
  <ds:SignatureValue>i3fgrTz2LIGWdcm60eVTi9ZsOfZD4rhxXdmMA8yGnLsJE7Yge7i+0xYDtfDMmqLMWdTxu7IiaQmkOgYSZH/fVgKO95KxpfJoVWzGOO9kiPS8czVuFDs44jZwhrwpjE7nQx0Jnnqw9ItYn26WIuxoB6ffLazlTeFm0ubsXXS9tMiDvGct10/102mcryoJavfPvhdO2s14D8KlnifLQVnFZ5rFOSep/neeG7xiQdBzSpJmZHYsN4Wbt55rdbCSWuVBkTfl2MuBY6/Fu1fkWFPvFyjKfJS3IHGpkDMqnOBnMzeb1oaArs6yWnBxM8a7MaqU/36if6JRrNag+fH/1F/eDA==</ds:SignatureValue>
  <ds:KeyInfo>
    <ds:KeyValue>
      <ds:RSAKeyValue>
        <ds:Modulus>wJEKt6w8yYJTfD3/3Q0bORn0veaU+ixe0v2gUhveYni8tqoRbMl+WBGu8mwt4NB5O+y+wnaEbFsu7yfPtlM3Jz7BSTselamup+blOhk6NkcUXoF5XEUx0XXnhLbRcPbwSLnYRY9mNUoSlUdvO+1nAghQ1nkElLlaujTui3jISFVsEXuYU9xUwPFVCeHARFN9qp4hYHN/bxOnYoYSqJ6+ej1SxaC2CtledTOj6596isWnVRlVVxc6r/nBz0dBKkwNgLP6TgY5jsmbTk7lZdC1Voqzy66YJ4YNLyWN2Ewh6K6yMj5OYOPVoOau3lo7gR0RnFFEr/Qnu4r/JC+HfcMk+Q==</ds:Modulus>
        <ds:Exponent>AQAB</ds:Exponent>
      </ds:RSAKeyValue>
    </ds:KeyValue>
    <ds:X509Data>
      <ds:X509Certificate>MIIHIzCCBgugAwIBAgIDGMIVMA0GCSqGSIb3DQEBCwUAMF8xCzAJBgNVBAYTAkNaMSwwKgYDVQQKDCPEjGVza8OhIHBvxaF0YSwgcy5wLiBbScSMIDQ3MTE0OTgzXTEiMCAGA1UEAxMZUG9zdFNpZ251bSBRdWFsaWZpZWQgQ0EgMjAeFw0xNDA0MjMwODEzMTFaFw0xNTA1MTMwODEzMTFaMIH6MQswCQYDVQQGEwJDWjFHMEUGA1UECgw+QXJtw6FkbsOtIFNlcnZpc27DrSwgcMWZw61zcMSbdmtvdsOhIG9yZ2FuaXphY2UgW0nEjCA2MDQ2MDU4MF0xODA2BgNVBAsML0FybcOhZG7DrSBTZXJ2aXNuw60sIHDFmcOtc3DEm3Zrb3bDoSBvcmdhbml6YWNlMRAwDgYDVQQLEwdQRVIwMDQ0MRkwFwYDVQQDDBBCYXJib3JhIEhvYnpvdsOhMRAwDgYDVQQFEwdQMjgwNjg3MSkwJwYDVQQMDCByZWZlcmVudCBha3ZpemnEjW7DrWhvIMWZw616ZW7DrTCCASIwDQYJKoZIhvcNAQEBBQADggEPADCCAQoCggEBAMCRCresPMmCU3w9/90NGzkZ9L3mlPosXtL9oFIb3mJ4vLaqEWzJflgRrvJsLeDQeTvsvsJ2hGxbLu8nz7ZTNyc+wUk7HpWprqfm5ToZOjZHFF6BeVxFMdF154S20XD28Ei52EWPZjVKEpVHbzvtZwIIUNZ5BJS5Wro07ot4yEhVbBF7mFPcVMDxVQnhwERTfaqeIWBzf28Tp2KGEqievno9UsWgtgrZXnUzo+ufeorFp1UZVVcXOq/5wc9HQSpMDYCz+k4GOY7Jm05O5WXQtVaKs8uumCeGDS8ljdhMIeiusjI+TmDj1aDmrt5aO4EdEZxRRK/0J7uK/yQvh33DJPkCAwEAAaOCA0owggNGMEkGA1UdEQRCMECBGGJhcmJvcmEuaG9iem92YUBhcy1wby5jeqAZBgkrBgEEAdwZAgGgDBMKMTU4OTcwMjUzMq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b6ddi8AqQWO7uE0dTsy6MSNOCezANBgkqhkiG9w0BAQsFAAOCAQEAU5w5s0S4kVxSAQDGnxE1HK/Rj6I1r2Rjv33eVLoHpiR1Dx6XWlZ7KO01TlmapKL26GLhOoQPyFC05PyFiLkRG5PbJBQpI1aXFXfpYFE927xf8rJbJt7tPryWibnJy+mI4ibVBqZZp6pMUVXIOXq6fNLeJ9LH/4FGvIqFg9xfrTtwsr8fJcS5SEVMBHRlwdP4nFV5fm1SY4guob1hu1o6Ob2kvTaIY9sRjWykIwyvB32P669debivnhJwq5hyvAU+YkE5jDyt8r/8GjjBJShlLEGJXkMqZ9yNgTOPM10HbNgkjKNq6NeEJMQkW7/qr+Z+9iJkkQMfc6kOTBhoRNoEh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QuNAzyBe5NzuymRNFO6pbyvUum8=</ds:DigestValue>
      </ds:Reference>
      <ds:Reference URI="/xl/workbook.xml?ContentType=application/vnd.openxmlformats-officedocument.spreadsheetml.sheet.main+xml">
        <ds:DigestMethod Algorithm="http://www.w3.org/2000/09/xmldsig#sha1"/>
        <ds:DigestValue>QYCvpmGMfFk3gAfmc3I4o8rgD74=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r6UkogTg/aejOqu5oukF9VfwOEs=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qVLyND0lfLM2grb8IFi00/tw3B0=</ds:DigestValue>
      </ds:Reference>
      <ds:Reference URI="/xl/calcChain.xml?ContentType=application/vnd.openxmlformats-officedocument.spreadsheetml.calcChain+xml">
        <ds:DigestMethod Algorithm="http://www.w3.org/2000/09/xmldsig#sha1"/>
        <ds:DigestValue>9nM5fj/1okjye7pyREYeV+1LqZQ=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SfoS7zdVkni6a4aoJV/Rip4UXIo=</ds:DigestValue>
      </ds:Reference>
      <ds:Reference URI="/xl/styles.xml?ContentType=application/vnd.openxmlformats-officedocument.spreadsheetml.styles+xml">
        <ds:DigestMethod Algorithm="http://www.w3.org/2000/09/xmldsig#sha1"/>
        <ds:DigestValue>xBaq7m3xl4vvdCQLgRYoUCWMLAo=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O0CQJIacKlFSfLA6KlHHKJ0Mjcs=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vEqGPW2FH2+orADCuNqPdlipGeQ=</ds:DigestValue>
      </ds:Reference>
      <ds:Reference URI="/docProps/core.xml?ContentType=application/vnd.openxmlformats-package.core-properties+xml">
        <ds:DigestMethod Algorithm="http://www.w3.org/2000/09/xmldsig#sha1"/>
        <ds:DigestValue>/MyIuUlHr9lf2LUe3KRZLa3S9Og=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2015-03-16T14:39:28.4Z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HRADECKY Ludek</dc:creator>
  <cp:lastModifiedBy>Barbora HOBZOVA</cp:lastModifiedBy>
  <cp:lastPrinted>2015-03-05T09:09:32Z</cp:lastPrinted>
  <dcterms:created xsi:type="dcterms:W3CDTF">2015-03-05T07:01:22Z</dcterms:created>
  <dcterms:modified xsi:type="dcterms:W3CDTF">2015-03-16T14:37:49Z</dcterms:modified>
</cp:coreProperties>
</file>