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&#65279;<?xml version="1.0" encoding="utf-8"?><Relationships xmlns="http://schemas.openxmlformats.org/package/2006/relationships"><Relationship Id="rId3" Type="http://schemas.openxmlformats.org/officeDocument/2006/relationships/extended-properties" Target="docProps/app.xml" TargetMode="Internal"/><Relationship Id="rId2" Type="http://schemas.openxmlformats.org/package/2006/relationships/metadata/core-properties" Target="docProps/core.xml" TargetMode="Internal"/><Relationship Id="rId1" Type="http://schemas.openxmlformats.org/officeDocument/2006/relationships/officeDocument" Target="xl/workbook.xml" TargetMode="Internal"/><Relationship Id="idRel1" Type="http://schemas.openxmlformats.org/package/2006/relationships/digital-signature/origin" Target="_xmlsignatures/origin.sigs" TargetMode="Interna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icham\Desktop\"/>
    </mc:Choice>
  </mc:AlternateContent>
  <bookViews>
    <workbookView xWindow="480" yWindow="96" windowWidth="22056" windowHeight="9732" activeTab="1"/>
  </bookViews>
  <sheets>
    <sheet name="List1" sheetId="4" r:id="rId1"/>
    <sheet name="Kalkulace" sheetId="2" r:id="rId2"/>
    <sheet name="Rekapitulace" sheetId="1" r:id="rId3"/>
  </sheets>
  <calcPr calcId="152511"/>
</workbook>
</file>

<file path=xl/calcChain.xml><?xml version="1.0" encoding="utf-8"?>
<calcChain xmlns="http://schemas.openxmlformats.org/spreadsheetml/2006/main">
  <c r="F13" i="2" l="1"/>
  <c r="C11" i="4" l="1"/>
  <c r="D11" i="4"/>
  <c r="E11" i="4"/>
  <c r="F11" i="4"/>
  <c r="G11" i="4"/>
  <c r="H11" i="4"/>
  <c r="I11" i="4"/>
  <c r="J11" i="4"/>
  <c r="K11" i="4"/>
  <c r="F30" i="2" l="1"/>
  <c r="E13" i="1" s="1"/>
  <c r="M13" i="1" s="1"/>
  <c r="F21" i="2"/>
  <c r="E12" i="1" s="1"/>
  <c r="G13" i="2"/>
  <c r="E11" i="1" s="1"/>
  <c r="E10" i="1"/>
  <c r="G10" i="1" l="1"/>
  <c r="I10" i="1"/>
  <c r="M10" i="1"/>
  <c r="K10" i="1"/>
  <c r="G12" i="1"/>
  <c r="K12" i="1"/>
  <c r="I12" i="1"/>
  <c r="M12" i="1"/>
  <c r="G11" i="1"/>
  <c r="K11" i="1"/>
  <c r="I11" i="1"/>
  <c r="M11" i="1"/>
  <c r="K13" i="1"/>
  <c r="I13" i="1"/>
  <c r="G13" i="1"/>
  <c r="M14" i="1" l="1"/>
  <c r="M15" i="1" s="1"/>
  <c r="M16" i="1" s="1"/>
  <c r="G14" i="1"/>
  <c r="G15" i="1" s="1"/>
  <c r="G16" i="1" s="1"/>
  <c r="I14" i="1"/>
  <c r="I15" i="1" s="1"/>
  <c r="I16" i="1" s="1"/>
  <c r="K14" i="1"/>
  <c r="K15" i="1" s="1"/>
  <c r="K16" i="1" s="1"/>
  <c r="F17" i="1" l="1"/>
</calcChain>
</file>

<file path=xl/sharedStrings.xml><?xml version="1.0" encoding="utf-8"?>
<sst xmlns="http://schemas.openxmlformats.org/spreadsheetml/2006/main" count="109" uniqueCount="82">
  <si>
    <t>P.č.</t>
  </si>
  <si>
    <t>Požadovaný úkon
(včetně práce a materiálu)</t>
  </si>
  <si>
    <t>Konstrukční skupina</t>
  </si>
  <si>
    <t>Počet ks</t>
  </si>
  <si>
    <t>Cena</t>
  </si>
  <si>
    <t>Rok</t>
  </si>
  <si>
    <t>11 + 51</t>
  </si>
  <si>
    <t>1.</t>
  </si>
  <si>
    <t>2.</t>
  </si>
  <si>
    <t>Technická kontrola ŽCV dle vyhl. č. 173/1995 Sb.</t>
  </si>
  <si>
    <t>Periodická prohlídka a zkouška ŽCV dle RID čl. 6.8.2.4.2.</t>
  </si>
  <si>
    <t>3.</t>
  </si>
  <si>
    <t>Mezidobá zkouška ŽCV dle RID čl. 6.8.2.4.3.</t>
  </si>
  <si>
    <t xml:space="preserve">4. </t>
  </si>
  <si>
    <t>Celkem položky 1 - 3</t>
  </si>
  <si>
    <t>Poznámka:</t>
  </si>
  <si>
    <t>veškeré ceny jsou v Kč bez DPH</t>
  </si>
  <si>
    <t xml:space="preserve">Jednotková cena </t>
  </si>
  <si>
    <t>5.</t>
  </si>
  <si>
    <t>Ostatní - další objednané práce na základě vydané dílčí objednávky (30% z položky č. 4)</t>
  </si>
  <si>
    <r>
      <t xml:space="preserve">Požadovaný </t>
    </r>
    <r>
      <rPr>
        <sz val="10.5"/>
        <color rgb="FF181818"/>
        <rFont val="Times New Roman"/>
        <family val="1"/>
        <charset val="238"/>
      </rPr>
      <t xml:space="preserve">úkon </t>
    </r>
    <r>
      <rPr>
        <sz val="10.5"/>
        <color rgb="FF2A2A2A"/>
        <rFont val="Times New Roman"/>
        <family val="1"/>
        <charset val="238"/>
      </rPr>
      <t xml:space="preserve">(včetně práce a </t>
    </r>
    <r>
      <rPr>
        <sz val="10.5"/>
        <color rgb="FF181818"/>
        <rFont val="Times New Roman"/>
        <family val="1"/>
        <charset val="238"/>
      </rPr>
      <t>materiálu)</t>
    </r>
  </si>
  <si>
    <t>Měrná jednotka</t>
  </si>
  <si>
    <t>ŽCV</t>
  </si>
  <si>
    <t>konstrukční skupina 11,</t>
  </si>
  <si>
    <r>
      <t xml:space="preserve">konstrukční </t>
    </r>
    <r>
      <rPr>
        <sz val="10.5"/>
        <color rgb="FF3F3F3F"/>
        <rFont val="Times New Roman"/>
        <family val="1"/>
        <charset val="238"/>
      </rPr>
      <t xml:space="preserve">skupina </t>
    </r>
    <r>
      <rPr>
        <sz val="10.5"/>
        <color rgb="FF2A2A2A"/>
        <rFont val="Times New Roman"/>
        <family val="1"/>
        <charset val="238"/>
      </rPr>
      <t>51,</t>
    </r>
  </si>
  <si>
    <t>pružnice Y</t>
  </si>
  <si>
    <t>a)</t>
  </si>
  <si>
    <r>
      <t xml:space="preserve">Technická </t>
    </r>
    <r>
      <rPr>
        <sz val="10.5"/>
        <color rgb="FF2A2A2A"/>
        <rFont val="Times New Roman"/>
        <family val="1"/>
        <charset val="238"/>
      </rPr>
      <t xml:space="preserve">kontrola </t>
    </r>
    <r>
      <rPr>
        <sz val="10.5"/>
        <color rgb="FF3F3F3F"/>
        <rFont val="Times New Roman"/>
        <family val="1"/>
        <charset val="238"/>
      </rPr>
      <t xml:space="preserve">vozu včetně </t>
    </r>
    <r>
      <rPr>
        <sz val="10.5"/>
        <color rgb="FF2A2A2A"/>
        <rFont val="Times New Roman"/>
        <family val="1"/>
        <charset val="238"/>
      </rPr>
      <t xml:space="preserve">vydání </t>
    </r>
    <r>
      <rPr>
        <sz val="10.5"/>
        <color rgb="FF3F3F3F"/>
        <rFont val="Times New Roman"/>
        <family val="1"/>
        <charset val="238"/>
      </rPr>
      <t xml:space="preserve">"Osvědčení o shodě </t>
    </r>
    <r>
      <rPr>
        <sz val="10.5"/>
        <color rgb="FF2A2A2A"/>
        <rFont val="Times New Roman"/>
        <family val="1"/>
        <charset val="238"/>
      </rPr>
      <t>drá</t>
    </r>
    <r>
      <rPr>
        <sz val="10.5"/>
        <color rgb="FF525252"/>
        <rFont val="Times New Roman"/>
        <family val="1"/>
        <charset val="238"/>
      </rPr>
      <t>ž</t>
    </r>
    <r>
      <rPr>
        <sz val="10.5"/>
        <color rgb="FF2A2A2A"/>
        <rFont val="Times New Roman"/>
        <family val="1"/>
        <charset val="238"/>
      </rPr>
      <t xml:space="preserve">ního </t>
    </r>
    <r>
      <rPr>
        <sz val="10.5"/>
        <color rgb="FF3F3F3F"/>
        <rFont val="Times New Roman"/>
        <family val="1"/>
        <charset val="238"/>
      </rPr>
      <t>vozidla se schváleným typem"</t>
    </r>
  </si>
  <si>
    <t>b)</t>
  </si>
  <si>
    <t>c)</t>
  </si>
  <si>
    <t>Defektoskopie pružnic</t>
  </si>
  <si>
    <t>d)</t>
  </si>
  <si>
    <r>
      <t xml:space="preserve">Celkem Technická </t>
    </r>
    <r>
      <rPr>
        <sz val="10.5"/>
        <color rgb="FF181818"/>
        <rFont val="Times New Roman"/>
        <family val="1"/>
        <charset val="238"/>
      </rPr>
      <t xml:space="preserve">kontrola </t>
    </r>
    <r>
      <rPr>
        <sz val="10.5"/>
        <color rgb="FF2A2A2A"/>
        <rFont val="Times New Roman"/>
        <family val="1"/>
        <charset val="238"/>
      </rPr>
      <t>ŽCV</t>
    </r>
  </si>
  <si>
    <r>
      <t xml:space="preserve">Periodická prohlídka a zkouška UTZ dle RlD čl. </t>
    </r>
    <r>
      <rPr>
        <sz val="10.5"/>
        <color rgb="FF181818"/>
        <rFont val="Times New Roman"/>
        <family val="1"/>
        <charset val="238"/>
      </rPr>
      <t>6</t>
    </r>
    <r>
      <rPr>
        <sz val="10.5"/>
        <color rgb="FF3F3F3F"/>
        <rFont val="Times New Roman"/>
        <family val="1"/>
        <charset val="238"/>
      </rPr>
      <t>.8</t>
    </r>
    <r>
      <rPr>
        <sz val="10.5"/>
        <color rgb="FF181818"/>
        <rFont val="Times New Roman"/>
        <family val="1"/>
        <charset val="238"/>
      </rPr>
      <t>.2.4.2</t>
    </r>
    <r>
      <rPr>
        <sz val="10.5"/>
        <color rgb="FF525252"/>
        <rFont val="Times New Roman"/>
        <family val="1"/>
        <charset val="238"/>
      </rPr>
      <t>.</t>
    </r>
  </si>
  <si>
    <r>
      <t xml:space="preserve">Periodická prohlídka </t>
    </r>
    <r>
      <rPr>
        <sz val="10.5"/>
        <color rgb="FF3F3F3F"/>
        <rFont val="Times New Roman"/>
        <family val="1"/>
        <charset val="238"/>
      </rPr>
      <t xml:space="preserve">a </t>
    </r>
    <r>
      <rPr>
        <sz val="10.5"/>
        <color rgb="FF2A2A2A"/>
        <rFont val="Times New Roman"/>
        <family val="1"/>
        <charset val="238"/>
      </rPr>
      <t xml:space="preserve">zkouška včetně poplatku </t>
    </r>
    <r>
      <rPr>
        <sz val="10.5"/>
        <color rgb="FF3F3F3F"/>
        <rFont val="Times New Roman"/>
        <family val="1"/>
        <charset val="238"/>
      </rPr>
      <t xml:space="preserve">za </t>
    </r>
    <r>
      <rPr>
        <sz val="10.5"/>
        <color rgb="FF2A2A2A"/>
        <rFont val="Times New Roman"/>
        <family val="1"/>
        <charset val="238"/>
      </rPr>
      <t xml:space="preserve">zápis o </t>
    </r>
    <r>
      <rPr>
        <sz val="10.5"/>
        <color rgb="FF3F3F3F"/>
        <rFont val="Times New Roman"/>
        <family val="1"/>
        <charset val="238"/>
      </rPr>
      <t xml:space="preserve">zkoušce a znalce </t>
    </r>
    <r>
      <rPr>
        <sz val="10.5"/>
        <color rgb="FF2A2A2A"/>
        <rFont val="Times New Roman"/>
        <family val="1"/>
        <charset val="238"/>
      </rPr>
      <t>RIO</t>
    </r>
    <r>
      <rPr>
        <sz val="10.5"/>
        <color rgb="FF525252"/>
        <rFont val="Times New Roman"/>
        <family val="1"/>
        <charset val="238"/>
      </rPr>
      <t xml:space="preserve">, </t>
    </r>
    <r>
      <rPr>
        <sz val="10.5"/>
        <color rgb="FF3F3F3F"/>
        <rFont val="Times New Roman"/>
        <family val="1"/>
        <charset val="238"/>
      </rPr>
      <t xml:space="preserve">zápisu </t>
    </r>
    <r>
      <rPr>
        <sz val="10.5"/>
        <color rgb="FF2A2A2A"/>
        <rFont val="Times New Roman"/>
        <family val="1"/>
        <charset val="238"/>
      </rPr>
      <t xml:space="preserve">do pasportu tlakové </t>
    </r>
    <r>
      <rPr>
        <sz val="10.5"/>
        <color rgb="FF3F3F3F"/>
        <rFont val="Times New Roman"/>
        <family val="1"/>
        <charset val="238"/>
      </rPr>
      <t xml:space="preserve">nádoby </t>
    </r>
    <r>
      <rPr>
        <sz val="10.5"/>
        <color rgb="FF2A2A2A"/>
        <rFont val="Times New Roman"/>
        <family val="1"/>
        <charset val="238"/>
      </rPr>
      <t xml:space="preserve">a prodloužení platnosti průkazu </t>
    </r>
    <r>
      <rPr>
        <sz val="10.5"/>
        <color rgb="FF3F3F3F"/>
        <rFont val="Times New Roman"/>
        <family val="1"/>
        <charset val="238"/>
      </rPr>
      <t xml:space="preserve">způsobilosti </t>
    </r>
    <r>
      <rPr>
        <sz val="10.5"/>
        <color rgb="FF2A2A2A"/>
        <rFont val="Times New Roman"/>
        <family val="1"/>
        <charset val="238"/>
      </rPr>
      <t>na Drážním</t>
    </r>
  </si>
  <si>
    <r>
      <t xml:space="preserve">Promazání táhlového </t>
    </r>
    <r>
      <rPr>
        <sz val="10.5"/>
        <color rgb="FF3F3F3F"/>
        <rFont val="Times New Roman"/>
        <family val="1"/>
        <charset val="238"/>
      </rPr>
      <t xml:space="preserve">a </t>
    </r>
    <r>
      <rPr>
        <sz val="10.5"/>
        <color rgb="FF2A2A2A"/>
        <rFont val="Times New Roman"/>
        <family val="1"/>
        <charset val="238"/>
      </rPr>
      <t>narážecího ústrojí</t>
    </r>
  </si>
  <si>
    <t>l ks</t>
  </si>
  <si>
    <r>
      <t xml:space="preserve">Seřízení a </t>
    </r>
    <r>
      <rPr>
        <sz val="10.5"/>
        <color rgb="FF181818"/>
        <rFont val="Times New Roman"/>
        <family val="1"/>
        <charset val="238"/>
      </rPr>
      <t>proma</t>
    </r>
    <r>
      <rPr>
        <sz val="10.5"/>
        <color rgb="FF3F3F3F"/>
        <rFont val="Times New Roman"/>
        <family val="1"/>
        <charset val="238"/>
      </rPr>
      <t xml:space="preserve">zání </t>
    </r>
    <r>
      <rPr>
        <sz val="10.5"/>
        <color rgb="FF525252"/>
        <rFont val="Times New Roman"/>
        <family val="1"/>
        <charset val="238"/>
      </rPr>
      <t>ov</t>
    </r>
    <r>
      <rPr>
        <sz val="10.5"/>
        <color rgb="FF181818"/>
        <rFont val="Times New Roman"/>
        <family val="1"/>
        <charset val="238"/>
      </rPr>
      <t>l</t>
    </r>
    <r>
      <rPr>
        <sz val="10.5"/>
        <color rgb="FF3F3F3F"/>
        <rFont val="Times New Roman"/>
        <family val="1"/>
        <charset val="238"/>
      </rPr>
      <t>ádání středové výpusti</t>
    </r>
  </si>
  <si>
    <t>e)</t>
  </si>
  <si>
    <r>
      <t>Demontáž</t>
    </r>
    <r>
      <rPr>
        <sz val="10.5"/>
        <color rgb="FF525252"/>
        <rFont val="Times New Roman"/>
        <family val="1"/>
        <charset val="238"/>
      </rPr>
      <t xml:space="preserve">, </t>
    </r>
    <r>
      <rPr>
        <sz val="10.5"/>
        <color rgb="FF2A2A2A"/>
        <rFont val="Times New Roman"/>
        <family val="1"/>
        <charset val="238"/>
      </rPr>
      <t xml:space="preserve">seřízení a </t>
    </r>
    <r>
      <rPr>
        <sz val="10.5"/>
        <color rgb="FF3F3F3F"/>
        <rFont val="Times New Roman"/>
        <family val="1"/>
        <charset val="238"/>
      </rPr>
      <t xml:space="preserve">opětovná </t>
    </r>
    <r>
      <rPr>
        <sz val="10.5"/>
        <color rgb="FF2A2A2A"/>
        <rFont val="Times New Roman"/>
        <family val="1"/>
        <charset val="238"/>
      </rPr>
      <t>montáž pojistn</t>
    </r>
    <r>
      <rPr>
        <sz val="10.5"/>
        <color rgb="FF525252"/>
        <rFont val="Times New Roman"/>
        <family val="1"/>
        <charset val="238"/>
      </rPr>
      <t>ýc</t>
    </r>
    <r>
      <rPr>
        <sz val="10.5"/>
        <color rgb="FF2A2A2A"/>
        <rFont val="Times New Roman"/>
        <family val="1"/>
        <charset val="238"/>
      </rPr>
      <t xml:space="preserve">h </t>
    </r>
    <r>
      <rPr>
        <sz val="10.5"/>
        <color rgb="FF3F3F3F"/>
        <rFont val="Times New Roman"/>
        <family val="1"/>
        <charset val="238"/>
      </rPr>
      <t xml:space="preserve">ventilů </t>
    </r>
    <r>
      <rPr>
        <sz val="10.5"/>
        <color rgb="FF525252"/>
        <rFont val="Times New Roman"/>
        <family val="1"/>
        <charset val="238"/>
      </rPr>
      <t>-</t>
    </r>
    <r>
      <rPr>
        <sz val="10.5"/>
        <color rgb="FF2A2A2A"/>
        <rFont val="Times New Roman"/>
        <family val="1"/>
        <charset val="238"/>
      </rPr>
      <t>neprůbojné p</t>
    </r>
    <r>
      <rPr>
        <sz val="10.5"/>
        <color rgb="FF525252"/>
        <rFont val="Times New Roman"/>
        <family val="1"/>
        <charset val="238"/>
      </rPr>
      <t>o</t>
    </r>
    <r>
      <rPr>
        <sz val="10.5"/>
        <color rgb="FF2A2A2A"/>
        <rFont val="Times New Roman"/>
        <family val="1"/>
        <charset val="238"/>
      </rPr>
      <t xml:space="preserve">jistky Js </t>
    </r>
    <r>
      <rPr>
        <sz val="10.5"/>
        <color rgb="FF3F3F3F"/>
        <rFont val="Times New Roman"/>
        <family val="1"/>
        <charset val="238"/>
      </rPr>
      <t>148</t>
    </r>
  </si>
  <si>
    <r>
      <t xml:space="preserve">5 </t>
    </r>
    <r>
      <rPr>
        <sz val="10.5"/>
        <color rgb="FF2A2A2A"/>
        <rFont val="Times New Roman"/>
        <family val="1"/>
        <charset val="238"/>
      </rPr>
      <t>ks</t>
    </r>
  </si>
  <si>
    <t>f)</t>
  </si>
  <si>
    <r>
      <t xml:space="preserve">1 </t>
    </r>
    <r>
      <rPr>
        <sz val="10.5"/>
        <color rgb="FF3F3F3F"/>
        <rFont val="Times New Roman"/>
        <family val="1"/>
        <charset val="238"/>
      </rPr>
      <t>ŽCV</t>
    </r>
  </si>
  <si>
    <r>
      <t xml:space="preserve">Celkem Periodická </t>
    </r>
    <r>
      <rPr>
        <sz val="10.5"/>
        <color rgb="FF181818"/>
        <rFont val="Times New Roman"/>
        <family val="1"/>
        <charset val="238"/>
      </rPr>
      <t xml:space="preserve">prohlídka </t>
    </r>
    <r>
      <rPr>
        <sz val="10.5"/>
        <color rgb="FF2A2A2A"/>
        <rFont val="Times New Roman"/>
        <family val="1"/>
        <charset val="238"/>
      </rPr>
      <t>a zkouška ŽCV</t>
    </r>
  </si>
  <si>
    <t>l ŽCV</t>
  </si>
  <si>
    <t>Mezidobá zkouška UTZ dle RID čl. 6.8.2.4.3.</t>
  </si>
  <si>
    <r>
      <t xml:space="preserve">Mezidobá </t>
    </r>
    <r>
      <rPr>
        <sz val="10.5"/>
        <color rgb="FF3F3F3F"/>
        <rFont val="Times New Roman"/>
        <family val="1"/>
        <charset val="238"/>
      </rPr>
      <t xml:space="preserve">zkouška UTZ </t>
    </r>
    <r>
      <rPr>
        <sz val="10.5"/>
        <color rgb="FF2A2A2A"/>
        <rFont val="Times New Roman"/>
        <family val="1"/>
        <charset val="238"/>
      </rPr>
      <t xml:space="preserve">dle RID včetně poplatku </t>
    </r>
    <r>
      <rPr>
        <sz val="10.5"/>
        <color rgb="FF3F3F3F"/>
        <rFont val="Times New Roman"/>
        <family val="1"/>
        <charset val="238"/>
      </rPr>
      <t xml:space="preserve">za zápis o zkoušce a znalce </t>
    </r>
    <r>
      <rPr>
        <sz val="11.5"/>
        <color rgb="FF2A2A2A"/>
        <rFont val="Times New Roman"/>
        <family val="1"/>
        <charset val="238"/>
      </rPr>
      <t>RID</t>
    </r>
    <r>
      <rPr>
        <sz val="11.5"/>
        <color rgb="FF525252"/>
        <rFont val="Times New Roman"/>
        <family val="1"/>
        <charset val="238"/>
      </rPr>
      <t xml:space="preserve">, </t>
    </r>
    <r>
      <rPr>
        <sz val="10.5"/>
        <color rgb="FF3F3F3F"/>
        <rFont val="Times New Roman"/>
        <family val="1"/>
        <charset val="238"/>
      </rPr>
      <t>zápisu</t>
    </r>
  </si>
  <si>
    <r>
      <t>do pasportu tlakové nádoby a prodloužení platno</t>
    </r>
    <r>
      <rPr>
        <sz val="10.5"/>
        <color rgb="FF525252"/>
        <rFont val="Times New Roman"/>
        <family val="1"/>
        <charset val="238"/>
      </rPr>
      <t>st</t>
    </r>
    <r>
      <rPr>
        <sz val="10.5"/>
        <color rgb="FF2A2A2A"/>
        <rFont val="Times New Roman"/>
        <family val="1"/>
        <charset val="238"/>
      </rPr>
      <t xml:space="preserve">i průkazu </t>
    </r>
    <r>
      <rPr>
        <sz val="10.5"/>
        <color rgb="FF3F3F3F"/>
        <rFont val="Times New Roman"/>
        <family val="1"/>
        <charset val="238"/>
      </rPr>
      <t xml:space="preserve">způsobilosti </t>
    </r>
    <r>
      <rPr>
        <sz val="10.5"/>
        <color rgb="FF2A2A2A"/>
        <rFont val="Times New Roman"/>
        <family val="1"/>
        <charset val="238"/>
      </rPr>
      <t>na Drážním</t>
    </r>
  </si>
  <si>
    <t>I ŽCV</t>
  </si>
  <si>
    <r>
      <t xml:space="preserve">l </t>
    </r>
    <r>
      <rPr>
        <sz val="10.5"/>
        <color rgb="FF525252"/>
        <rFont val="Times New Roman"/>
        <family val="1"/>
        <charset val="238"/>
      </rPr>
      <t>ŽC</t>
    </r>
    <r>
      <rPr>
        <sz val="10.5"/>
        <color rgb="FF2A2A2A"/>
        <rFont val="Times New Roman"/>
        <family val="1"/>
        <charset val="238"/>
      </rPr>
      <t>V</t>
    </r>
  </si>
  <si>
    <r>
      <t>Seří</t>
    </r>
    <r>
      <rPr>
        <sz val="10.5"/>
        <color rgb="FF525252"/>
        <rFont val="Times New Roman"/>
        <family val="1"/>
        <charset val="238"/>
      </rPr>
      <t xml:space="preserve">zení </t>
    </r>
    <r>
      <rPr>
        <sz val="10.5"/>
        <color rgb="FF3F3F3F"/>
        <rFont val="Times New Roman"/>
        <family val="1"/>
        <charset val="238"/>
      </rPr>
      <t xml:space="preserve">a </t>
    </r>
    <r>
      <rPr>
        <sz val="10.5"/>
        <color rgb="FF2A2A2A"/>
        <rFont val="Times New Roman"/>
        <family val="1"/>
        <charset val="238"/>
      </rPr>
      <t>proma</t>
    </r>
    <r>
      <rPr>
        <sz val="10.5"/>
        <color rgb="FF525252"/>
        <rFont val="Times New Roman"/>
        <family val="1"/>
        <charset val="238"/>
      </rPr>
      <t>zá</t>
    </r>
    <r>
      <rPr>
        <sz val="10.5"/>
        <color rgb="FF2A2A2A"/>
        <rFont val="Times New Roman"/>
        <family val="1"/>
        <charset val="238"/>
      </rPr>
      <t xml:space="preserve">ní </t>
    </r>
    <r>
      <rPr>
        <sz val="10.5"/>
        <color rgb="FF3F3F3F"/>
        <rFont val="Times New Roman"/>
        <family val="1"/>
        <charset val="238"/>
      </rPr>
      <t>ovládání středové výpusti</t>
    </r>
  </si>
  <si>
    <r>
      <t xml:space="preserve">Demontáž, </t>
    </r>
    <r>
      <rPr>
        <sz val="10.5"/>
        <color rgb="FF3F3F3F"/>
        <rFont val="Times New Roman"/>
        <family val="1"/>
        <charset val="238"/>
      </rPr>
      <t xml:space="preserve">seřízení a </t>
    </r>
    <r>
      <rPr>
        <sz val="10.5"/>
        <color rgb="FF525252"/>
        <rFont val="Times New Roman"/>
        <family val="1"/>
        <charset val="238"/>
      </rPr>
      <t>o</t>
    </r>
    <r>
      <rPr>
        <sz val="10.5"/>
        <color rgb="FF2A2A2A"/>
        <rFont val="Times New Roman"/>
        <family val="1"/>
        <charset val="238"/>
      </rPr>
      <t>pětovná montáž poji</t>
    </r>
    <r>
      <rPr>
        <sz val="10.5"/>
        <color rgb="FF525252"/>
        <rFont val="Times New Roman"/>
        <family val="1"/>
        <charset val="238"/>
      </rPr>
      <t>s</t>
    </r>
    <r>
      <rPr>
        <sz val="10.5"/>
        <color rgb="FF2A2A2A"/>
        <rFont val="Times New Roman"/>
        <family val="1"/>
        <charset val="238"/>
      </rPr>
      <t>tn</t>
    </r>
    <r>
      <rPr>
        <sz val="10.5"/>
        <color rgb="FF525252"/>
        <rFont val="Times New Roman"/>
        <family val="1"/>
        <charset val="238"/>
      </rPr>
      <t>ýc</t>
    </r>
    <r>
      <rPr>
        <sz val="10.5"/>
        <color rgb="FF2A2A2A"/>
        <rFont val="Times New Roman"/>
        <family val="1"/>
        <charset val="238"/>
      </rPr>
      <t>h ventilů -neprůbojné p</t>
    </r>
    <r>
      <rPr>
        <sz val="10.5"/>
        <color rgb="FF525252"/>
        <rFont val="Times New Roman"/>
        <family val="1"/>
        <charset val="238"/>
      </rPr>
      <t>o</t>
    </r>
    <r>
      <rPr>
        <sz val="10.5"/>
        <color rgb="FF2A2A2A"/>
        <rFont val="Times New Roman"/>
        <family val="1"/>
        <charset val="238"/>
      </rPr>
      <t>jistky JS 148</t>
    </r>
  </si>
  <si>
    <r>
      <t xml:space="preserve">1 </t>
    </r>
    <r>
      <rPr>
        <sz val="10.5"/>
        <color rgb="FF525252"/>
        <rFont val="Times New Roman"/>
        <family val="1"/>
        <charset val="238"/>
      </rPr>
      <t>ŽC</t>
    </r>
    <r>
      <rPr>
        <sz val="10.5"/>
        <color rgb="FF2A2A2A"/>
        <rFont val="Times New Roman"/>
        <family val="1"/>
        <charset val="238"/>
      </rPr>
      <t>V</t>
    </r>
  </si>
  <si>
    <r>
      <t xml:space="preserve">Celkem Mezidobá zkouška </t>
    </r>
    <r>
      <rPr>
        <sz val="10.5"/>
        <color rgb="FF181818"/>
        <rFont val="Times New Roman"/>
        <family val="1"/>
        <charset val="238"/>
      </rPr>
      <t>ŽCV</t>
    </r>
  </si>
  <si>
    <t>6.</t>
  </si>
  <si>
    <t>Nabídková cena za rok</t>
  </si>
  <si>
    <t>7.</t>
  </si>
  <si>
    <t>1 ŽCV</t>
  </si>
  <si>
    <r>
      <t xml:space="preserve">listové </t>
    </r>
    <r>
      <rPr>
        <sz val="10.5"/>
        <color rgb="FF181818"/>
        <rFont val="Times New Roman"/>
        <family val="1"/>
        <charset val="238"/>
      </rPr>
      <t xml:space="preserve">pružnice </t>
    </r>
  </si>
  <si>
    <t>1 ks</t>
  </si>
  <si>
    <t>ROK</t>
  </si>
  <si>
    <t>TK</t>
  </si>
  <si>
    <t>z toho</t>
  </si>
  <si>
    <t>Periodická</t>
  </si>
  <si>
    <t>Mezidobá</t>
  </si>
  <si>
    <t>Celkem</t>
  </si>
  <si>
    <t>Potřeba
 počtu technických kontrol a revizí</t>
  </si>
  <si>
    <t>Finanční kalkulace jednotkových cen</t>
  </si>
  <si>
    <t>Rekapitulace nabídkové ceny</t>
  </si>
  <si>
    <t>2015 + 2016</t>
  </si>
  <si>
    <t>Příloha č. 3</t>
  </si>
  <si>
    <t>Nabídková cena celkem - předmět hodnocení</t>
  </si>
  <si>
    <r>
      <t xml:space="preserve">Technická </t>
    </r>
    <r>
      <rPr>
        <sz val="10.5"/>
        <color rgb="FF2A2A2A"/>
        <rFont val="Times New Roman"/>
        <family val="1"/>
        <charset val="238"/>
      </rPr>
      <t>kontrola dle vyhláškv MD 173/1995 Sb., příl. č. 6</t>
    </r>
  </si>
  <si>
    <r>
      <t xml:space="preserve">Nátěr </t>
    </r>
    <r>
      <rPr>
        <sz val="11"/>
        <color rgb="FF3F3F3F"/>
        <rFont val="Times New Roman"/>
        <family val="1"/>
        <charset val="238"/>
      </rPr>
      <t xml:space="preserve">(LAK </t>
    </r>
    <r>
      <rPr>
        <sz val="10.5"/>
        <color rgb="FF2A2A2A"/>
        <rFont val="Times New Roman"/>
        <family val="1"/>
        <charset val="238"/>
      </rPr>
      <t xml:space="preserve">II) </t>
    </r>
    <r>
      <rPr>
        <sz val="10.5"/>
        <color rgb="FF3F3F3F"/>
        <rFont val="Times New Roman"/>
        <family val="1"/>
        <charset val="238"/>
      </rPr>
      <t>celé</t>
    </r>
    <r>
      <rPr>
        <sz val="10.5"/>
        <color rgb="FF181818"/>
        <rFont val="Times New Roman"/>
        <family val="1"/>
        <charset val="238"/>
      </rPr>
      <t>h</t>
    </r>
    <r>
      <rPr>
        <sz val="10.5"/>
        <color rgb="FF525252"/>
        <rFont val="Times New Roman"/>
        <family val="1"/>
        <charset val="238"/>
      </rPr>
      <t xml:space="preserve">o </t>
    </r>
    <r>
      <rPr>
        <sz val="10.5"/>
        <color rgb="FF3F3F3F"/>
        <rFont val="Times New Roman"/>
        <family val="1"/>
        <charset val="238"/>
      </rPr>
      <t xml:space="preserve">vozu </t>
    </r>
    <r>
      <rPr>
        <sz val="10.5"/>
        <color rgb="FF2A2A2A"/>
        <rFont val="Times New Roman"/>
        <family val="1"/>
        <charset val="238"/>
      </rPr>
      <t>(podvozek, rám</t>
    </r>
    <r>
      <rPr>
        <sz val="10.5"/>
        <color rgb="FF525252"/>
        <rFont val="Times New Roman"/>
        <family val="1"/>
        <charset val="238"/>
      </rPr>
      <t xml:space="preserve">, </t>
    </r>
    <r>
      <rPr>
        <sz val="10.5"/>
        <color rgb="FF3F3F3F"/>
        <rFont val="Times New Roman"/>
        <family val="1"/>
        <charset val="238"/>
      </rPr>
      <t xml:space="preserve">kotel) </t>
    </r>
    <r>
      <rPr>
        <sz val="10.5"/>
        <color rgb="FF525252"/>
        <rFont val="Times New Roman"/>
        <family val="1"/>
        <charset val="238"/>
      </rPr>
      <t>+ o</t>
    </r>
    <r>
      <rPr>
        <sz val="10.5"/>
        <color rgb="FF2A2A2A"/>
        <rFont val="Times New Roman"/>
        <family val="1"/>
        <charset val="238"/>
      </rPr>
      <t>bnova popi</t>
    </r>
    <r>
      <rPr>
        <sz val="10.5"/>
        <color rgb="FF525252"/>
        <rFont val="Times New Roman"/>
        <family val="1"/>
        <charset val="238"/>
      </rPr>
      <t xml:space="preserve">sů </t>
    </r>
    <r>
      <rPr>
        <sz val="10.5"/>
        <color rgb="FF3F3F3F"/>
        <rFont val="Times New Roman"/>
        <family val="1"/>
        <charset val="238"/>
      </rPr>
      <t xml:space="preserve">a značení (mechanické očištění na </t>
    </r>
    <r>
      <rPr>
        <sz val="10.5"/>
        <color rgb="FF2A2A2A"/>
        <rFont val="Times New Roman"/>
        <family val="1"/>
        <charset val="238"/>
      </rPr>
      <t xml:space="preserve">kvalitu St3 dle ISO </t>
    </r>
    <r>
      <rPr>
        <sz val="10.5"/>
        <color rgb="FF3F3F3F"/>
        <rFont val="Times New Roman"/>
        <family val="1"/>
        <charset val="238"/>
      </rPr>
      <t xml:space="preserve">8501-1 a </t>
    </r>
    <r>
      <rPr>
        <sz val="10.5"/>
        <color rgb="FF2A2A2A"/>
        <rFont val="Times New Roman"/>
        <family val="1"/>
        <charset val="238"/>
      </rPr>
      <t xml:space="preserve">nátěr </t>
    </r>
    <r>
      <rPr>
        <sz val="10.5"/>
        <color rgb="FF3F3F3F"/>
        <rFont val="Times New Roman"/>
        <family val="1"/>
        <charset val="238"/>
      </rPr>
      <t xml:space="preserve">vodou </t>
    </r>
    <r>
      <rPr>
        <sz val="10.5"/>
        <color rgb="FF525252"/>
        <rFont val="Times New Roman"/>
        <family val="1"/>
        <charset val="238"/>
      </rPr>
      <t>řed</t>
    </r>
    <r>
      <rPr>
        <sz val="10.5"/>
        <color rgb="FF2A2A2A"/>
        <rFont val="Times New Roman"/>
        <family val="1"/>
        <charset val="238"/>
      </rPr>
      <t xml:space="preserve">itelnými hmotami </t>
    </r>
    <r>
      <rPr>
        <sz val="10.5"/>
        <color rgb="FF3F3F3F"/>
        <rFont val="Times New Roman"/>
        <family val="1"/>
        <charset val="238"/>
      </rPr>
      <t xml:space="preserve">v </t>
    </r>
    <r>
      <rPr>
        <sz val="10.5"/>
        <color rgb="FF2A2A2A"/>
        <rFont val="Times New Roman"/>
        <family val="1"/>
        <charset val="238"/>
      </rPr>
      <t xml:space="preserve">barevném provedení  </t>
    </r>
    <r>
      <rPr>
        <sz val="10.5"/>
        <color rgb="FF525252"/>
        <rFont val="Times New Roman"/>
        <family val="1"/>
        <charset val="238"/>
      </rPr>
      <t xml:space="preserve">- </t>
    </r>
    <r>
      <rPr>
        <sz val="10.5"/>
        <color rgb="FF3F3F3F"/>
        <rFont val="Times New Roman"/>
        <family val="1"/>
        <charset val="238"/>
      </rPr>
      <t xml:space="preserve">černá RAL 9004 a zelená </t>
    </r>
    <r>
      <rPr>
        <sz val="10.5"/>
        <color rgb="FF2A2A2A"/>
        <rFont val="Times New Roman"/>
        <family val="1"/>
        <charset val="238"/>
      </rPr>
      <t>khaki RAL 6003)</t>
    </r>
  </si>
  <si>
    <r>
      <t xml:space="preserve">Výměna těsnění </t>
    </r>
    <r>
      <rPr>
        <sz val="10.5"/>
        <color rgb="FF3F3F3F"/>
        <rFont val="Times New Roman"/>
        <family val="1"/>
        <charset val="238"/>
      </rPr>
      <t xml:space="preserve">víka </t>
    </r>
    <r>
      <rPr>
        <sz val="10.5"/>
        <color rgb="FF2A2A2A"/>
        <rFont val="Times New Roman"/>
        <family val="1"/>
        <charset val="238"/>
      </rPr>
      <t>dómu (letecké pohonné hmoty - 1223)</t>
    </r>
  </si>
  <si>
    <r>
      <t>Přejímka opraveného vozu pracovník</t>
    </r>
    <r>
      <rPr>
        <sz val="10.5"/>
        <color rgb="FF525252"/>
        <rFont val="Times New Roman"/>
        <family val="1"/>
        <charset val="238"/>
      </rPr>
      <t>e</t>
    </r>
    <r>
      <rPr>
        <sz val="10.5"/>
        <color rgb="FF2A2A2A"/>
        <rFont val="Times New Roman"/>
        <family val="1"/>
        <charset val="238"/>
      </rPr>
      <t xml:space="preserve">m IOJ </t>
    </r>
    <r>
      <rPr>
        <sz val="10.5"/>
        <color rgb="FF3F3F3F"/>
        <rFont val="Times New Roman"/>
        <family val="1"/>
        <charset val="238"/>
      </rPr>
      <t xml:space="preserve">ČD </t>
    </r>
    <r>
      <rPr>
        <sz val="10.5"/>
        <color rgb="FF2A2A2A"/>
        <rFont val="Times New Roman"/>
        <family val="1"/>
        <charset val="238"/>
      </rPr>
      <t xml:space="preserve">dle </t>
    </r>
    <r>
      <rPr>
        <sz val="10.5"/>
        <color rgb="FF181818"/>
        <rFont val="Times New Roman"/>
        <family val="1"/>
        <charset val="238"/>
      </rPr>
      <t>předp</t>
    </r>
    <r>
      <rPr>
        <sz val="10.5"/>
        <color rgb="FF3F3F3F"/>
        <rFont val="Times New Roman"/>
        <family val="1"/>
        <charset val="238"/>
      </rPr>
      <t>isu ČD V6</t>
    </r>
  </si>
  <si>
    <r>
      <t xml:space="preserve">Výměna těsnění </t>
    </r>
    <r>
      <rPr>
        <sz val="10.5"/>
        <color rgb="FF3F3F3F"/>
        <rFont val="Times New Roman"/>
        <family val="1"/>
        <charset val="238"/>
      </rPr>
      <t xml:space="preserve">víka </t>
    </r>
    <r>
      <rPr>
        <sz val="10.5"/>
        <color rgb="FF2A2A2A"/>
        <rFont val="Times New Roman"/>
        <family val="1"/>
        <charset val="238"/>
      </rPr>
      <t>dómu  (letecké pohonné hmoty - 1223)</t>
    </r>
  </si>
  <si>
    <t>5 ks</t>
  </si>
  <si>
    <t>l  ŽCV</t>
  </si>
  <si>
    <t xml:space="preserve">  1 ŽCV</t>
  </si>
  <si>
    <r>
      <t xml:space="preserve">Přejímka </t>
    </r>
    <r>
      <rPr>
        <sz val="10.5"/>
        <color rgb="FF3F3F3F"/>
        <rFont val="Times New Roman"/>
        <family val="1"/>
        <charset val="238"/>
      </rPr>
      <t xml:space="preserve">opraveného vozu </t>
    </r>
    <r>
      <rPr>
        <sz val="10.5"/>
        <color rgb="FF2A2A2A"/>
        <rFont val="Times New Roman"/>
        <family val="1"/>
        <charset val="238"/>
      </rPr>
      <t xml:space="preserve">pracovníkem IOJ ČD dle předpisu </t>
    </r>
    <r>
      <rPr>
        <sz val="10.5"/>
        <color rgb="FF3F3F3F"/>
        <rFont val="Times New Roman"/>
        <family val="1"/>
        <charset val="238"/>
      </rPr>
      <t>ČD V6</t>
    </r>
  </si>
  <si>
    <r>
      <t>Přejímka opraveného</t>
    </r>
    <r>
      <rPr>
        <sz val="10.5"/>
        <color rgb="FF3F3F3F"/>
        <rFont val="Times New Roman"/>
        <family val="1"/>
        <charset val="238"/>
      </rPr>
      <t xml:space="preserve"> vozu </t>
    </r>
    <r>
      <rPr>
        <sz val="10.5"/>
        <color rgb="FF525252"/>
        <rFont val="Times New Roman"/>
        <family val="1"/>
        <charset val="238"/>
      </rPr>
      <t xml:space="preserve"> </t>
    </r>
    <r>
      <rPr>
        <sz val="10.5"/>
        <color rgb="FF2A2A2A"/>
        <rFont val="Times New Roman"/>
        <family val="1"/>
        <charset val="238"/>
      </rPr>
      <t>pracovníkem  IOJ Č</t>
    </r>
    <r>
      <rPr>
        <sz val="10.5"/>
        <color rgb="FF181818"/>
        <rFont val="Times New Roman"/>
        <family val="1"/>
        <charset val="238"/>
      </rPr>
      <t xml:space="preserve">D </t>
    </r>
    <r>
      <rPr>
        <sz val="10.5"/>
        <color rgb="FF2A2A2A"/>
        <rFont val="Times New Roman"/>
        <family val="1"/>
        <charset val="238"/>
      </rPr>
      <t>dle předpi</t>
    </r>
    <r>
      <rPr>
        <sz val="10.5"/>
        <color rgb="FF525252"/>
        <rFont val="Times New Roman"/>
        <family val="1"/>
        <charset val="238"/>
      </rPr>
      <t>s</t>
    </r>
    <r>
      <rPr>
        <sz val="10.5"/>
        <color rgb="FF2A2A2A"/>
        <rFont val="Times New Roman"/>
        <family val="1"/>
        <charset val="238"/>
      </rPr>
      <t xml:space="preserve">u </t>
    </r>
    <r>
      <rPr>
        <sz val="10.5"/>
        <color rgb="FF3F3F3F"/>
        <rFont val="Times New Roman"/>
        <family val="1"/>
        <charset val="238"/>
      </rPr>
      <t>ČD V6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</si>
</sst>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_K_č"/>
  </numFmts>
  <fonts count="22" x14ac:knownFonts="1">
    <font>
      <sz val="12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3"/>
      <color theme="1"/>
      <name val="Times New Roman"/>
      <family val="1"/>
      <charset val="238"/>
    </font>
    <font>
      <sz val="10.5"/>
      <color rgb="FF2A2A2A"/>
      <name val="Times New Roman"/>
      <family val="1"/>
      <charset val="238"/>
    </font>
    <font>
      <sz val="13.5"/>
      <color theme="1"/>
      <name val="Times New Roman"/>
      <family val="1"/>
      <charset val="238"/>
    </font>
    <font>
      <sz val="10.5"/>
      <color rgb="FF181818"/>
      <name val="Times New Roman"/>
      <family val="1"/>
      <charset val="238"/>
    </font>
    <font>
      <sz val="10.5"/>
      <color rgb="FF3F3F3F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.5"/>
      <color theme="1"/>
      <name val="Times New Roman"/>
      <family val="1"/>
      <charset val="238"/>
    </font>
    <font>
      <sz val="11"/>
      <color rgb="FF2A2A2A"/>
      <name val="Times New Roman"/>
      <family val="1"/>
      <charset val="238"/>
    </font>
    <font>
      <sz val="10.5"/>
      <color rgb="FF52525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1"/>
      <color rgb="FF3F3F3F"/>
      <name val="Times New Roman"/>
      <family val="1"/>
      <charset val="238"/>
    </font>
    <font>
      <sz val="9.5"/>
      <color theme="1"/>
      <name val="Times New Roman"/>
      <family val="1"/>
      <charset val="238"/>
    </font>
    <font>
      <sz val="11.5"/>
      <color rgb="FF2A2A2A"/>
      <name val="Times New Roman"/>
      <family val="1"/>
      <charset val="238"/>
    </font>
    <font>
      <sz val="11.5"/>
      <color rgb="FF525252"/>
      <name val="Times New Roman"/>
      <family val="1"/>
      <charset val="238"/>
    </font>
    <font>
      <sz val="10"/>
      <color rgb="FF3F3F3F"/>
      <name val="Times New Roman"/>
      <family val="1"/>
      <charset val="238"/>
    </font>
    <font>
      <sz val="9.5"/>
      <color rgb="FF2A2A2A"/>
      <name val="Arial"/>
      <family val="2"/>
      <charset val="238"/>
    </font>
    <font>
      <b/>
      <u/>
      <sz val="14"/>
      <color theme="1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 style="thick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 style="thick">
        <color rgb="FF000000"/>
      </right>
      <top/>
      <bottom/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/>
      <diagonal/>
    </border>
    <border>
      <left style="medium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medium">
        <color rgb="FF000000"/>
      </bottom>
      <diagonal/>
    </border>
    <border>
      <left/>
      <right/>
      <top style="thick">
        <color rgb="FF000000"/>
      </top>
      <bottom style="medium">
        <color rgb="FF000000"/>
      </bottom>
      <diagonal/>
    </border>
    <border>
      <left/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 style="thick">
        <color rgb="FF000000"/>
      </bottom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ck">
        <color rgb="FF000000"/>
      </left>
      <right/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35">
    <xf numFmtId="0" fontId="0" fillId="0" borderId="0" xfId="0"/>
    <xf numFmtId="0" fontId="0" fillId="0" borderId="0" xfId="0" applyAlignment="1">
      <alignment wrapText="1"/>
    </xf>
    <xf numFmtId="0" fontId="2" fillId="0" borderId="1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0" fillId="0" borderId="3" xfId="0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7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0" fillId="0" borderId="2" xfId="0" applyBorder="1" applyAlignment="1">
      <alignment vertical="top" wrapText="1"/>
    </xf>
    <xf numFmtId="0" fontId="3" fillId="0" borderId="5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3" fillId="0" borderId="9" xfId="0" applyFont="1" applyBorder="1" applyAlignment="1">
      <alignment horizontal="left" vertical="center" wrapText="1" inden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0" xfId="0" applyFont="1" applyBorder="1" applyAlignment="1">
      <alignment horizontal="left" vertical="center" wrapText="1" indent="1"/>
    </xf>
    <xf numFmtId="4" fontId="3" fillId="0" borderId="6" xfId="0" applyNumberFormat="1" applyFont="1" applyBorder="1" applyAlignment="1">
      <alignment horizontal="left" vertical="center" wrapText="1" indent="5"/>
    </xf>
    <xf numFmtId="4" fontId="3" fillId="0" borderId="10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vertical="center" wrapText="1"/>
    </xf>
    <xf numFmtId="0" fontId="3" fillId="0" borderId="11" xfId="0" applyFont="1" applyBorder="1" applyAlignment="1">
      <alignment horizontal="left" vertical="center" wrapText="1" indent="1"/>
    </xf>
    <xf numFmtId="0" fontId="3" fillId="0" borderId="11" xfId="0" applyFont="1" applyBorder="1" applyAlignment="1">
      <alignment horizontal="left" vertical="center" wrapText="1" indent="2"/>
    </xf>
    <xf numFmtId="0" fontId="6" fillId="0" borderId="1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 indent="2"/>
    </xf>
    <xf numFmtId="0" fontId="13" fillId="0" borderId="2" xfId="0" applyFont="1" applyBorder="1" applyAlignment="1">
      <alignment vertical="center" wrapText="1"/>
    </xf>
    <xf numFmtId="0" fontId="6" fillId="0" borderId="11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vertical="center" wrapText="1"/>
    </xf>
    <xf numFmtId="0" fontId="16" fillId="0" borderId="12" xfId="0" applyFont="1" applyBorder="1" applyAlignment="1">
      <alignment vertical="center" wrapText="1"/>
    </xf>
    <xf numFmtId="0" fontId="17" fillId="0" borderId="6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6" fillId="0" borderId="23" xfId="0" applyFont="1" applyBorder="1" applyAlignment="1">
      <alignment vertical="top" wrapText="1"/>
    </xf>
    <xf numFmtId="0" fontId="0" fillId="0" borderId="34" xfId="0" applyBorder="1" applyAlignment="1">
      <alignment horizontal="center" vertical="center"/>
    </xf>
    <xf numFmtId="0" fontId="0" fillId="0" borderId="34" xfId="0" applyBorder="1" applyAlignment="1">
      <alignment horizontal="center" vertical="top"/>
    </xf>
    <xf numFmtId="0" fontId="0" fillId="0" borderId="34" xfId="0" applyBorder="1" applyAlignment="1">
      <alignment horizontal="center"/>
    </xf>
    <xf numFmtId="0" fontId="0" fillId="0" borderId="34" xfId="0" applyBorder="1" applyAlignment="1">
      <alignment wrapText="1"/>
    </xf>
    <xf numFmtId="0" fontId="0" fillId="0" borderId="34" xfId="0" applyBorder="1" applyAlignment="1">
      <alignment vertical="center"/>
    </xf>
    <xf numFmtId="164" fontId="0" fillId="0" borderId="34" xfId="0" applyNumberFormat="1" applyBorder="1"/>
    <xf numFmtId="164" fontId="0" fillId="0" borderId="34" xfId="0" applyNumberFormat="1" applyBorder="1" applyAlignment="1">
      <alignment vertical="center"/>
    </xf>
    <xf numFmtId="0" fontId="0" fillId="0" borderId="36" xfId="0" applyBorder="1" applyAlignment="1">
      <alignment horizontal="center" vertical="top"/>
    </xf>
    <xf numFmtId="0" fontId="0" fillId="0" borderId="35" xfId="0" applyBorder="1" applyAlignment="1">
      <alignment horizontal="center" vertical="top"/>
    </xf>
    <xf numFmtId="0" fontId="0" fillId="0" borderId="34" xfId="0" applyFill="1" applyBorder="1" applyAlignment="1">
      <alignment horizontal="center" vertical="top"/>
    </xf>
    <xf numFmtId="164" fontId="0" fillId="0" borderId="34" xfId="0" applyNumberFormat="1" applyBorder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 vertical="center" wrapText="1"/>
    </xf>
    <xf numFmtId="0" fontId="3" fillId="0" borderId="45" xfId="0" applyFont="1" applyBorder="1" applyAlignment="1">
      <alignment vertical="center" wrapText="1"/>
    </xf>
    <xf numFmtId="0" fontId="11" fillId="0" borderId="9" xfId="0" applyFont="1" applyBorder="1" applyAlignment="1">
      <alignment horizontal="center" vertical="center" wrapText="1"/>
    </xf>
    <xf numFmtId="0" fontId="0" fillId="0" borderId="9" xfId="0" applyBorder="1" applyAlignment="1">
      <alignment vertical="top" wrapText="1"/>
    </xf>
    <xf numFmtId="0" fontId="3" fillId="0" borderId="18" xfId="0" applyFont="1" applyBorder="1" applyAlignment="1">
      <alignment horizontal="left" vertical="center" wrapText="1" indent="1"/>
    </xf>
    <xf numFmtId="0" fontId="7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8" fillId="0" borderId="44" xfId="0" applyFont="1" applyBorder="1" applyAlignment="1">
      <alignment horizontal="center" vertical="top" wrapText="1"/>
    </xf>
    <xf numFmtId="0" fontId="3" fillId="0" borderId="11" xfId="0" applyFont="1" applyBorder="1" applyAlignment="1">
      <alignment horizontal="left" vertical="top" wrapText="1" indent="1"/>
    </xf>
    <xf numFmtId="0" fontId="0" fillId="0" borderId="34" xfId="0" applyBorder="1" applyAlignment="1" applyProtection="1">
      <alignment horizontal="center"/>
      <protection locked="0"/>
    </xf>
    <xf numFmtId="0" fontId="20" fillId="0" borderId="34" xfId="0" applyFont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0" fillId="0" borderId="0" xfId="0" applyAlignment="1">
      <alignment horizontal="right" vertical="center"/>
    </xf>
    <xf numFmtId="0" fontId="21" fillId="0" borderId="38" xfId="0" applyFont="1" applyFill="1" applyBorder="1" applyAlignment="1">
      <alignment wrapText="1"/>
    </xf>
    <xf numFmtId="0" fontId="0" fillId="0" borderId="38" xfId="0" applyFill="1" applyBorder="1"/>
    <xf numFmtId="0" fontId="0" fillId="0" borderId="39" xfId="0" applyFill="1" applyBorder="1"/>
    <xf numFmtId="0" fontId="3" fillId="4" borderId="46" xfId="0" applyFont="1" applyFill="1" applyBorder="1" applyAlignment="1">
      <alignment horizontal="center" vertical="center" wrapText="1"/>
    </xf>
    <xf numFmtId="4" fontId="6" fillId="4" borderId="22" xfId="0" applyNumberFormat="1" applyFont="1" applyFill="1" applyBorder="1" applyAlignment="1">
      <alignment horizontal="center" vertical="center" wrapText="1"/>
    </xf>
    <xf numFmtId="0" fontId="6" fillId="4" borderId="42" xfId="0" applyFont="1" applyFill="1" applyBorder="1" applyAlignment="1">
      <alignment horizontal="center" vertical="center" wrapText="1"/>
    </xf>
    <xf numFmtId="4" fontId="6" fillId="4" borderId="43" xfId="0" applyNumberFormat="1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vertical="center" wrapText="1"/>
    </xf>
    <xf numFmtId="0" fontId="1" fillId="4" borderId="9" xfId="0" applyFont="1" applyFill="1" applyBorder="1" applyAlignment="1">
      <alignment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3" fillId="4" borderId="10" xfId="0" applyFont="1" applyFill="1" applyBorder="1" applyAlignment="1">
      <alignment horizontal="center" vertical="center" wrapText="1"/>
    </xf>
    <xf numFmtId="0" fontId="20" fillId="2" borderId="34" xfId="0" applyFont="1" applyFill="1" applyBorder="1" applyAlignment="1" applyProtection="1">
      <alignment horizontal="center" vertical="center"/>
      <protection locked="0"/>
    </xf>
    <xf numFmtId="0" fontId="0" fillId="2" borderId="34" xfId="0" applyFill="1" applyBorder="1" applyAlignment="1" applyProtection="1">
      <alignment horizontal="center" vertical="center"/>
      <protection locked="0"/>
    </xf>
    <xf numFmtId="0" fontId="20" fillId="2" borderId="34" xfId="0" applyFont="1" applyFill="1" applyBorder="1" applyAlignment="1" applyProtection="1">
      <alignment horizontal="center"/>
      <protection locked="0"/>
    </xf>
    <xf numFmtId="0" fontId="0" fillId="2" borderId="34" xfId="0" applyFill="1" applyBorder="1" applyAlignment="1" applyProtection="1">
      <alignment horizontal="center"/>
      <protection locked="0"/>
    </xf>
    <xf numFmtId="0" fontId="19" fillId="0" borderId="0" xfId="0" applyFont="1" applyAlignment="1">
      <alignment horizontal="center" vertical="center" wrapText="1"/>
    </xf>
    <xf numFmtId="0" fontId="0" fillId="3" borderId="34" xfId="0" applyFill="1" applyBorder="1" applyAlignment="1" applyProtection="1">
      <alignment horizontal="center" vertical="center"/>
      <protection locked="0"/>
    </xf>
    <xf numFmtId="0" fontId="3" fillId="0" borderId="26" xfId="0" applyFont="1" applyBorder="1" applyAlignment="1">
      <alignment vertical="center" wrapText="1"/>
    </xf>
    <xf numFmtId="0" fontId="3" fillId="0" borderId="27" xfId="0" applyFont="1" applyBorder="1" applyAlignment="1">
      <alignment vertical="center" wrapText="1"/>
    </xf>
    <xf numFmtId="4" fontId="3" fillId="0" borderId="31" xfId="0" applyNumberFormat="1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4" fontId="3" fillId="0" borderId="32" xfId="0" applyNumberFormat="1" applyFont="1" applyBorder="1" applyAlignment="1">
      <alignment horizontal="center" vertical="center" wrapText="1"/>
    </xf>
    <xf numFmtId="0" fontId="3" fillId="0" borderId="20" xfId="0" applyFont="1" applyBorder="1" applyAlignment="1">
      <alignment vertical="center" wrapText="1"/>
    </xf>
    <xf numFmtId="0" fontId="3" fillId="0" borderId="21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23" xfId="0" applyFont="1" applyBorder="1" applyAlignment="1">
      <alignment vertical="center" wrapText="1"/>
    </xf>
    <xf numFmtId="0" fontId="3" fillId="0" borderId="24" xfId="0" applyFont="1" applyBorder="1" applyAlignment="1">
      <alignment vertical="center" wrapText="1"/>
    </xf>
    <xf numFmtId="0" fontId="6" fillId="0" borderId="16" xfId="0" applyFont="1" applyBorder="1" applyAlignment="1">
      <alignment horizontal="left" vertical="center" wrapText="1" indent="1"/>
    </xf>
    <xf numFmtId="0" fontId="6" fillId="0" borderId="25" xfId="0" applyFont="1" applyBorder="1" applyAlignment="1">
      <alignment horizontal="left" vertical="center" wrapText="1" indent="1"/>
    </xf>
    <xf numFmtId="4" fontId="6" fillId="4" borderId="33" xfId="0" applyNumberFormat="1" applyFont="1" applyFill="1" applyBorder="1" applyAlignment="1">
      <alignment horizontal="center" vertical="center" wrapText="1"/>
    </xf>
    <xf numFmtId="4" fontId="6" fillId="4" borderId="8" xfId="0" applyNumberFormat="1" applyFont="1" applyFill="1" applyBorder="1" applyAlignment="1">
      <alignment horizontal="center" vertical="center" wrapText="1"/>
    </xf>
    <xf numFmtId="4" fontId="6" fillId="4" borderId="19" xfId="0" applyNumberFormat="1" applyFont="1" applyFill="1" applyBorder="1" applyAlignment="1">
      <alignment horizontal="center" vertical="center" wrapText="1"/>
    </xf>
    <xf numFmtId="4" fontId="6" fillId="4" borderId="11" xfId="0" applyNumberFormat="1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4" fontId="3" fillId="4" borderId="28" xfId="0" applyNumberFormat="1" applyFont="1" applyFill="1" applyBorder="1" applyAlignment="1">
      <alignment horizontal="center" vertical="center" wrapText="1"/>
    </xf>
    <xf numFmtId="4" fontId="3" fillId="4" borderId="29" xfId="0" applyNumberFormat="1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left"/>
    </xf>
    <xf numFmtId="4" fontId="6" fillId="4" borderId="30" xfId="0" applyNumberFormat="1" applyFont="1" applyFill="1" applyBorder="1" applyAlignment="1">
      <alignment horizontal="center" vertical="center" wrapText="1"/>
    </xf>
    <xf numFmtId="4" fontId="6" fillId="4" borderId="7" xfId="0" applyNumberFormat="1" applyFont="1" applyFill="1" applyBorder="1" applyAlignment="1">
      <alignment horizontal="center" vertical="center" wrapText="1"/>
    </xf>
    <xf numFmtId="0" fontId="4" fillId="0" borderId="1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0" fillId="0" borderId="15" xfId="0" applyBorder="1" applyAlignment="1">
      <alignment vertical="top" wrapText="1"/>
    </xf>
    <xf numFmtId="0" fontId="0" fillId="0" borderId="6" xfId="0" applyBorder="1" applyAlignment="1">
      <alignment vertical="top" wrapText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4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5" fillId="0" borderId="20" xfId="0" applyFont="1" applyBorder="1" applyAlignment="1">
      <alignment vertical="center" wrapText="1"/>
    </xf>
    <xf numFmtId="0" fontId="5" fillId="0" borderId="21" xfId="0" applyFont="1" applyBorder="1" applyAlignment="1">
      <alignment vertical="center" wrapText="1"/>
    </xf>
    <xf numFmtId="0" fontId="5" fillId="0" borderId="22" xfId="0" applyFont="1" applyBorder="1" applyAlignment="1">
      <alignment vertical="center" wrapText="1"/>
    </xf>
    <xf numFmtId="4" fontId="6" fillId="4" borderId="28" xfId="0" applyNumberFormat="1" applyFont="1" applyFill="1" applyBorder="1" applyAlignment="1">
      <alignment horizontal="center" vertical="center" wrapText="1"/>
    </xf>
    <xf numFmtId="4" fontId="6" fillId="4" borderId="29" xfId="0" applyNumberFormat="1" applyFont="1" applyFill="1" applyBorder="1" applyAlignment="1">
      <alignment horizontal="center" vertical="center" wrapText="1"/>
    </xf>
    <xf numFmtId="0" fontId="3" fillId="4" borderId="28" xfId="0" applyFont="1" applyFill="1" applyBorder="1" applyAlignment="1">
      <alignment horizontal="center" vertical="center" wrapText="1"/>
    </xf>
    <xf numFmtId="0" fontId="3" fillId="4" borderId="29" xfId="0" applyFont="1" applyFill="1" applyBorder="1" applyAlignment="1">
      <alignment horizontal="center" vertical="center" wrapText="1"/>
    </xf>
    <xf numFmtId="164" fontId="0" fillId="0" borderId="40" xfId="0" applyNumberFormat="1" applyFill="1" applyBorder="1" applyAlignment="1">
      <alignment horizontal="center"/>
    </xf>
    <xf numFmtId="164" fontId="0" fillId="0" borderId="38" xfId="0" applyNumberFormat="1" applyFill="1" applyBorder="1" applyAlignment="1">
      <alignment horizontal="center"/>
    </xf>
    <xf numFmtId="164" fontId="0" fillId="0" borderId="39" xfId="0" applyNumberFormat="1" applyFill="1" applyBorder="1" applyAlignment="1">
      <alignment horizontal="center"/>
    </xf>
    <xf numFmtId="0" fontId="0" fillId="0" borderId="36" xfId="0" applyBorder="1" applyAlignment="1">
      <alignment horizontal="left" vertical="top" wrapText="1"/>
    </xf>
    <xf numFmtId="0" fontId="0" fillId="0" borderId="35" xfId="0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0" fillId="0" borderId="40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36" xfId="0" applyBorder="1" applyAlignment="1">
      <alignment horizontal="center" vertical="center" wrapText="1"/>
    </xf>
    <xf numFmtId="0" fontId="0" fillId="0" borderId="37" xfId="0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K11"/>
  <sheetViews>
    <sheetView workbookViewId="0">
      <selection activeCell="B3" sqref="B3:K3"/>
    </sheetView>
  </sheetViews>
  <sheetFormatPr defaultRowHeight="15.6" x14ac:dyDescent="0.3"/>
  <cols>
    <col min="1" max="1" width="2.5" customWidth="1"/>
    <col min="2" max="2" width="7.296875" customWidth="1"/>
    <col min="3" max="3" width="10.09765625" customWidth="1"/>
    <col min="4" max="4" width="10.69921875" customWidth="1"/>
    <col min="5" max="5" width="12.59765625" customWidth="1"/>
  </cols>
  <sheetData>
    <row r="2" spans="2:11" x14ac:dyDescent="0.3">
      <c r="K2" s="57" t="s">
        <v>70</v>
      </c>
    </row>
    <row r="3" spans="2:11" ht="34.799999999999997" customHeight="1" x14ac:dyDescent="0.3">
      <c r="B3" s="73" t="s">
        <v>66</v>
      </c>
      <c r="C3" s="73"/>
      <c r="D3" s="73"/>
      <c r="E3" s="73"/>
      <c r="F3" s="73"/>
      <c r="G3" s="73"/>
      <c r="H3" s="73"/>
      <c r="I3" s="73"/>
      <c r="J3" s="73"/>
      <c r="K3" s="73"/>
    </row>
    <row r="4" spans="2:11" ht="16.2" thickBot="1" x14ac:dyDescent="0.35"/>
    <row r="5" spans="2:11" ht="16.2" thickBot="1" x14ac:dyDescent="0.35">
      <c r="B5" s="69" t="s">
        <v>60</v>
      </c>
      <c r="C5" s="74" t="s">
        <v>61</v>
      </c>
      <c r="D5" s="71" t="s">
        <v>62</v>
      </c>
      <c r="E5" s="72"/>
      <c r="F5" s="74" t="s">
        <v>63</v>
      </c>
      <c r="G5" s="71" t="s">
        <v>62</v>
      </c>
      <c r="H5" s="72"/>
      <c r="I5" s="74" t="s">
        <v>64</v>
      </c>
      <c r="J5" s="71" t="s">
        <v>62</v>
      </c>
      <c r="K5" s="72"/>
    </row>
    <row r="6" spans="2:11" ht="16.2" thickBot="1" x14ac:dyDescent="0.35">
      <c r="B6" s="70"/>
      <c r="C6" s="74"/>
      <c r="D6" s="56">
        <v>11</v>
      </c>
      <c r="E6" s="56">
        <v>51</v>
      </c>
      <c r="F6" s="74"/>
      <c r="G6" s="56">
        <v>11</v>
      </c>
      <c r="H6" s="56">
        <v>51</v>
      </c>
      <c r="I6" s="74"/>
      <c r="J6" s="56">
        <v>11</v>
      </c>
      <c r="K6" s="56">
        <v>51</v>
      </c>
    </row>
    <row r="7" spans="2:11" ht="16.2" thickBot="1" x14ac:dyDescent="0.35">
      <c r="B7" s="54">
        <v>2016</v>
      </c>
      <c r="C7" s="54">
        <v>19</v>
      </c>
      <c r="D7" s="54">
        <v>17</v>
      </c>
      <c r="E7" s="54">
        <v>2</v>
      </c>
      <c r="F7" s="54"/>
      <c r="G7" s="54"/>
      <c r="H7" s="54"/>
      <c r="I7" s="54"/>
      <c r="J7" s="54"/>
      <c r="K7" s="54"/>
    </row>
    <row r="8" spans="2:11" ht="16.2" thickBot="1" x14ac:dyDescent="0.35">
      <c r="B8" s="54">
        <v>2017</v>
      </c>
      <c r="C8" s="54">
        <v>8</v>
      </c>
      <c r="D8" s="54">
        <v>8</v>
      </c>
      <c r="E8" s="54">
        <v>0</v>
      </c>
      <c r="F8" s="54"/>
      <c r="G8" s="54"/>
      <c r="H8" s="54"/>
      <c r="I8" s="54"/>
      <c r="J8" s="54"/>
      <c r="K8" s="54"/>
    </row>
    <row r="9" spans="2:11" ht="16.2" thickBot="1" x14ac:dyDescent="0.35">
      <c r="B9" s="54">
        <v>2018</v>
      </c>
      <c r="C9" s="54">
        <v>12</v>
      </c>
      <c r="D9" s="54">
        <v>6</v>
      </c>
      <c r="E9" s="54">
        <v>6</v>
      </c>
      <c r="F9" s="54">
        <v>34</v>
      </c>
      <c r="G9" s="54">
        <v>21</v>
      </c>
      <c r="H9" s="54">
        <v>13</v>
      </c>
      <c r="I9" s="54">
        <v>3</v>
      </c>
      <c r="J9" s="54">
        <v>2</v>
      </c>
      <c r="K9" s="54">
        <v>1</v>
      </c>
    </row>
    <row r="10" spans="2:11" ht="16.2" thickBot="1" x14ac:dyDescent="0.35">
      <c r="B10" s="54">
        <v>2019</v>
      </c>
      <c r="C10" s="54">
        <v>2</v>
      </c>
      <c r="D10" s="54">
        <v>0</v>
      </c>
      <c r="E10" s="54">
        <v>2</v>
      </c>
      <c r="F10" s="54">
        <v>14</v>
      </c>
      <c r="G10" s="54">
        <v>13</v>
      </c>
      <c r="H10" s="54">
        <v>1</v>
      </c>
      <c r="I10" s="54"/>
      <c r="J10" s="54"/>
      <c r="K10" s="54"/>
    </row>
    <row r="11" spans="2:11" ht="16.2" thickBot="1" x14ac:dyDescent="0.35">
      <c r="B11" s="55" t="s">
        <v>65</v>
      </c>
      <c r="C11" s="54">
        <f t="shared" ref="C11:K11" si="0">SUM(C7:C10)</f>
        <v>41</v>
      </c>
      <c r="D11" s="54">
        <f t="shared" si="0"/>
        <v>31</v>
      </c>
      <c r="E11" s="54">
        <f t="shared" si="0"/>
        <v>10</v>
      </c>
      <c r="F11" s="54">
        <f t="shared" si="0"/>
        <v>48</v>
      </c>
      <c r="G11" s="54">
        <f t="shared" si="0"/>
        <v>34</v>
      </c>
      <c r="H11" s="54">
        <f t="shared" si="0"/>
        <v>14</v>
      </c>
      <c r="I11" s="54">
        <f t="shared" si="0"/>
        <v>3</v>
      </c>
      <c r="J11" s="54">
        <f t="shared" si="0"/>
        <v>2</v>
      </c>
      <c r="K11" s="54">
        <f t="shared" si="0"/>
        <v>1</v>
      </c>
    </row>
  </sheetData>
  <mergeCells count="8">
    <mergeCell ref="B5:B6"/>
    <mergeCell ref="D5:E5"/>
    <mergeCell ref="B3:K3"/>
    <mergeCell ref="G5:H5"/>
    <mergeCell ref="J5:K5"/>
    <mergeCell ref="C5:C6"/>
    <mergeCell ref="F5:F6"/>
    <mergeCell ref="I5:I6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31"/>
  <sheetViews>
    <sheetView tabSelected="1" workbookViewId="0">
      <selection activeCell="D12" sqref="D12"/>
    </sheetView>
  </sheetViews>
  <sheetFormatPr defaultRowHeight="15.6" x14ac:dyDescent="0.3"/>
  <cols>
    <col min="4" max="4" width="36.69921875" customWidth="1"/>
    <col min="6" max="6" width="14.8984375" customWidth="1"/>
    <col min="7" max="7" width="13.5" customWidth="1"/>
  </cols>
  <sheetData>
    <row r="2" spans="2:7" x14ac:dyDescent="0.3">
      <c r="B2" s="99" t="s">
        <v>67</v>
      </c>
      <c r="C2" s="99"/>
      <c r="D2" s="99"/>
      <c r="E2" s="99"/>
      <c r="F2" s="99"/>
      <c r="G2" s="99"/>
    </row>
    <row r="4" spans="2:7" ht="16.2" thickBot="1" x14ac:dyDescent="0.35"/>
    <row r="5" spans="2:7" ht="19.2" thickTop="1" thickBot="1" x14ac:dyDescent="0.35">
      <c r="B5" s="2"/>
      <c r="C5" s="102"/>
      <c r="D5" s="103"/>
      <c r="E5" s="108" t="s">
        <v>21</v>
      </c>
      <c r="F5" s="111" t="s">
        <v>22</v>
      </c>
      <c r="G5" s="112"/>
    </row>
    <row r="6" spans="2:7" ht="41.4" customHeight="1" x14ac:dyDescent="0.3">
      <c r="B6" s="43" t="s">
        <v>0</v>
      </c>
      <c r="C6" s="104" t="s">
        <v>20</v>
      </c>
      <c r="D6" s="105"/>
      <c r="E6" s="109"/>
      <c r="F6" s="5" t="s">
        <v>23</v>
      </c>
      <c r="G6" s="7" t="s">
        <v>24</v>
      </c>
    </row>
    <row r="7" spans="2:7" ht="16.2" thickBot="1" x14ac:dyDescent="0.35">
      <c r="B7" s="4"/>
      <c r="C7" s="106"/>
      <c r="D7" s="107"/>
      <c r="E7" s="110"/>
      <c r="F7" s="6" t="s">
        <v>58</v>
      </c>
      <c r="G7" s="8" t="s">
        <v>25</v>
      </c>
    </row>
    <row r="8" spans="2:7" ht="16.8" thickTop="1" thickBot="1" x14ac:dyDescent="0.35">
      <c r="B8" s="50" t="s">
        <v>7</v>
      </c>
      <c r="C8" s="113" t="s">
        <v>72</v>
      </c>
      <c r="D8" s="114"/>
      <c r="E8" s="114"/>
      <c r="F8" s="114"/>
      <c r="G8" s="115"/>
    </row>
    <row r="9" spans="2:7" ht="52.8" customHeight="1" thickBot="1" x14ac:dyDescent="0.35">
      <c r="B9" s="9"/>
      <c r="C9" s="44" t="s">
        <v>26</v>
      </c>
      <c r="D9" s="31" t="s">
        <v>27</v>
      </c>
      <c r="E9" s="47" t="s">
        <v>57</v>
      </c>
      <c r="F9" s="63"/>
      <c r="G9" s="64"/>
    </row>
    <row r="10" spans="2:7" ht="84" customHeight="1" thickTop="1" thickBot="1" x14ac:dyDescent="0.35">
      <c r="B10" s="9"/>
      <c r="C10" s="52" t="s">
        <v>28</v>
      </c>
      <c r="D10" s="30" t="s">
        <v>73</v>
      </c>
      <c r="E10" s="13"/>
      <c r="F10" s="65"/>
      <c r="G10" s="66"/>
    </row>
    <row r="11" spans="2:7" ht="16.8" thickTop="1" thickBot="1" x14ac:dyDescent="0.35">
      <c r="B11" s="10"/>
      <c r="C11" s="45" t="s">
        <v>29</v>
      </c>
      <c r="D11" s="46" t="s">
        <v>30</v>
      </c>
      <c r="E11" s="14"/>
      <c r="F11" s="61"/>
      <c r="G11" s="62"/>
    </row>
    <row r="12" spans="2:7" ht="28.2" thickBot="1" x14ac:dyDescent="0.35">
      <c r="B12" s="11"/>
      <c r="C12" s="6" t="s">
        <v>31</v>
      </c>
      <c r="D12" s="16" t="s">
        <v>81</v>
      </c>
      <c r="E12" s="48"/>
      <c r="F12" s="67"/>
      <c r="G12" s="68"/>
    </row>
    <row r="13" spans="2:7" ht="15.6" customHeight="1" thickTop="1" thickBot="1" x14ac:dyDescent="0.35">
      <c r="B13" s="4"/>
      <c r="C13" s="75" t="s">
        <v>32</v>
      </c>
      <c r="D13" s="76"/>
      <c r="E13" s="49"/>
      <c r="F13" s="18">
        <f>SUM(F9:F12)</f>
        <v>0</v>
      </c>
      <c r="G13" s="19">
        <f>SUM(G9:G12)</f>
        <v>0</v>
      </c>
    </row>
    <row r="14" spans="2:7" ht="16.8" thickTop="1" thickBot="1" x14ac:dyDescent="0.35">
      <c r="B14" s="51" t="s">
        <v>8</v>
      </c>
      <c r="C14" s="82" t="s">
        <v>33</v>
      </c>
      <c r="D14" s="83"/>
      <c r="E14" s="83"/>
      <c r="F14" s="83"/>
      <c r="G14" s="84"/>
    </row>
    <row r="15" spans="2:7" ht="55.8" thickBot="1" x14ac:dyDescent="0.35">
      <c r="B15" s="20"/>
      <c r="C15" s="15" t="s">
        <v>26</v>
      </c>
      <c r="D15" s="15" t="s">
        <v>34</v>
      </c>
      <c r="E15" s="53" t="s">
        <v>42</v>
      </c>
      <c r="F15" s="116"/>
      <c r="G15" s="117"/>
    </row>
    <row r="16" spans="2:7" ht="16.2" thickBot="1" x14ac:dyDescent="0.35">
      <c r="B16" s="20"/>
      <c r="C16" s="15" t="s">
        <v>28</v>
      </c>
      <c r="D16" s="15" t="s">
        <v>35</v>
      </c>
      <c r="E16" s="21" t="s">
        <v>52</v>
      </c>
      <c r="F16" s="93"/>
      <c r="G16" s="94"/>
    </row>
    <row r="17" spans="2:7" ht="28.2" thickBot="1" x14ac:dyDescent="0.35">
      <c r="B17" s="20"/>
      <c r="C17" s="15" t="s">
        <v>29</v>
      </c>
      <c r="D17" s="15" t="s">
        <v>74</v>
      </c>
      <c r="E17" s="22" t="s">
        <v>36</v>
      </c>
      <c r="F17" s="118"/>
      <c r="G17" s="119"/>
    </row>
    <row r="18" spans="2:7" ht="16.2" thickBot="1" x14ac:dyDescent="0.35">
      <c r="B18" s="20"/>
      <c r="C18" s="15" t="s">
        <v>31</v>
      </c>
      <c r="D18" s="23" t="s">
        <v>37</v>
      </c>
      <c r="E18" s="22" t="s">
        <v>36</v>
      </c>
      <c r="F18" s="118"/>
      <c r="G18" s="119"/>
    </row>
    <row r="19" spans="2:7" ht="28.2" thickBot="1" x14ac:dyDescent="0.35">
      <c r="B19" s="3"/>
      <c r="C19" s="15" t="s">
        <v>38</v>
      </c>
      <c r="D19" s="15" t="s">
        <v>39</v>
      </c>
      <c r="E19" s="24" t="s">
        <v>40</v>
      </c>
      <c r="F19" s="100"/>
      <c r="G19" s="101"/>
    </row>
    <row r="20" spans="2:7" ht="28.8" thickTop="1" thickBot="1" x14ac:dyDescent="0.35">
      <c r="B20" s="11"/>
      <c r="C20" s="16" t="s">
        <v>41</v>
      </c>
      <c r="D20" s="16" t="s">
        <v>75</v>
      </c>
      <c r="E20" s="17" t="s">
        <v>42</v>
      </c>
      <c r="F20" s="79"/>
      <c r="G20" s="80"/>
    </row>
    <row r="21" spans="2:7" ht="18.600000000000001" customHeight="1" thickTop="1" thickBot="1" x14ac:dyDescent="0.35">
      <c r="B21" s="4"/>
      <c r="C21" s="75" t="s">
        <v>43</v>
      </c>
      <c r="D21" s="76"/>
      <c r="E21" s="17" t="s">
        <v>44</v>
      </c>
      <c r="F21" s="77">
        <f>SUM(F15:G20)</f>
        <v>0</v>
      </c>
      <c r="G21" s="81"/>
    </row>
    <row r="22" spans="2:7" ht="16.8" thickTop="1" thickBot="1" x14ac:dyDescent="0.35">
      <c r="B22" s="51" t="s">
        <v>11</v>
      </c>
      <c r="C22" s="82" t="s">
        <v>45</v>
      </c>
      <c r="D22" s="83"/>
      <c r="E22" s="83"/>
      <c r="F22" s="83"/>
      <c r="G22" s="84"/>
    </row>
    <row r="23" spans="2:7" ht="42.6" x14ac:dyDescent="0.3">
      <c r="B23" s="20"/>
      <c r="C23" s="85" t="s">
        <v>26</v>
      </c>
      <c r="D23" s="12" t="s">
        <v>46</v>
      </c>
      <c r="E23" s="87" t="s">
        <v>48</v>
      </c>
      <c r="F23" s="89"/>
      <c r="G23" s="90"/>
    </row>
    <row r="24" spans="2:7" ht="28.2" thickBot="1" x14ac:dyDescent="0.35">
      <c r="B24" s="20"/>
      <c r="C24" s="86"/>
      <c r="D24" s="15" t="s">
        <v>47</v>
      </c>
      <c r="E24" s="88"/>
      <c r="F24" s="91"/>
      <c r="G24" s="92"/>
    </row>
    <row r="25" spans="2:7" ht="16.2" thickBot="1" x14ac:dyDescent="0.35">
      <c r="B25" s="20"/>
      <c r="C25" s="15" t="s">
        <v>28</v>
      </c>
      <c r="D25" s="15" t="s">
        <v>35</v>
      </c>
      <c r="E25" s="26" t="s">
        <v>49</v>
      </c>
      <c r="F25" s="93"/>
      <c r="G25" s="94"/>
    </row>
    <row r="26" spans="2:7" ht="16.2" thickBot="1" x14ac:dyDescent="0.35">
      <c r="B26" s="25"/>
      <c r="C26" s="15" t="s">
        <v>29</v>
      </c>
      <c r="D26" s="15" t="s">
        <v>50</v>
      </c>
      <c r="E26" s="27" t="s">
        <v>79</v>
      </c>
      <c r="F26" s="93"/>
      <c r="G26" s="94"/>
    </row>
    <row r="27" spans="2:7" ht="28.2" thickBot="1" x14ac:dyDescent="0.35">
      <c r="B27" s="3"/>
      <c r="C27" s="28" t="s">
        <v>31</v>
      </c>
      <c r="D27" s="15" t="s">
        <v>76</v>
      </c>
      <c r="E27" s="24" t="s">
        <v>59</v>
      </c>
      <c r="F27" s="93"/>
      <c r="G27" s="94"/>
    </row>
    <row r="28" spans="2:7" ht="28.2" thickBot="1" x14ac:dyDescent="0.35">
      <c r="B28" s="11"/>
      <c r="C28" s="15" t="s">
        <v>38</v>
      </c>
      <c r="D28" s="15" t="s">
        <v>51</v>
      </c>
      <c r="E28" s="24" t="s">
        <v>77</v>
      </c>
      <c r="F28" s="95"/>
      <c r="G28" s="96"/>
    </row>
    <row r="29" spans="2:7" ht="28.2" thickBot="1" x14ac:dyDescent="0.35">
      <c r="B29" s="11"/>
      <c r="C29" s="29" t="s">
        <v>41</v>
      </c>
      <c r="D29" s="16" t="s">
        <v>80</v>
      </c>
      <c r="E29" s="17" t="s">
        <v>52</v>
      </c>
      <c r="F29" s="97"/>
      <c r="G29" s="98"/>
    </row>
    <row r="30" spans="2:7" ht="22.2" customHeight="1" thickTop="1" thickBot="1" x14ac:dyDescent="0.35">
      <c r="B30" s="4"/>
      <c r="C30" s="75" t="s">
        <v>53</v>
      </c>
      <c r="D30" s="76"/>
      <c r="E30" s="17" t="s">
        <v>78</v>
      </c>
      <c r="F30" s="77">
        <f>SUM(F23:G29)</f>
        <v>0</v>
      </c>
      <c r="G30" s="78"/>
    </row>
    <row r="31" spans="2:7" ht="16.2" thickTop="1" x14ac:dyDescent="0.3"/>
  </sheetData>
  <mergeCells count="28">
    <mergeCell ref="B2:G2"/>
    <mergeCell ref="F19:G19"/>
    <mergeCell ref="C13:D13"/>
    <mergeCell ref="C5:D5"/>
    <mergeCell ref="C6:D6"/>
    <mergeCell ref="C7:D7"/>
    <mergeCell ref="E5:E7"/>
    <mergeCell ref="F5:G5"/>
    <mergeCell ref="C8:G8"/>
    <mergeCell ref="C14:G14"/>
    <mergeCell ref="F15:G15"/>
    <mergeCell ref="F16:G16"/>
    <mergeCell ref="F17:G17"/>
    <mergeCell ref="F18:G18"/>
    <mergeCell ref="C30:D30"/>
    <mergeCell ref="F30:G30"/>
    <mergeCell ref="F20:G20"/>
    <mergeCell ref="C21:D21"/>
    <mergeCell ref="F21:G21"/>
    <mergeCell ref="C22:G22"/>
    <mergeCell ref="C23:C24"/>
    <mergeCell ref="E23:E24"/>
    <mergeCell ref="F23:G24"/>
    <mergeCell ref="F25:G25"/>
    <mergeCell ref="F26:G26"/>
    <mergeCell ref="F27:G27"/>
    <mergeCell ref="F28:G28"/>
    <mergeCell ref="F29:G29"/>
  </mergeCells>
  <pageMargins left="0.7" right="0.7" top="0.78740157499999996" bottom="0.78740157499999996" header="0.3" footer="0.3"/>
  <pageSetup scale="84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5:M22"/>
  <sheetViews>
    <sheetView workbookViewId="0">
      <selection activeCell="C18" sqref="C18"/>
    </sheetView>
  </sheetViews>
  <sheetFormatPr defaultRowHeight="15.6" x14ac:dyDescent="0.3"/>
  <cols>
    <col min="3" max="3" width="43.5" customWidth="1"/>
    <col min="4" max="4" width="10.59765625" customWidth="1"/>
    <col min="5" max="5" width="13.59765625" customWidth="1"/>
    <col min="7" max="7" width="12.5" customWidth="1"/>
    <col min="9" max="9" width="16.59765625" customWidth="1"/>
    <col min="11" max="11" width="15.3984375" customWidth="1"/>
    <col min="13" max="13" width="13.69921875" customWidth="1"/>
  </cols>
  <sheetData>
    <row r="5" spans="2:13" ht="17.399999999999999" x14ac:dyDescent="0.3">
      <c r="B5" s="125" t="s">
        <v>68</v>
      </c>
      <c r="C5" s="125"/>
      <c r="D5" s="125"/>
      <c r="E5" s="125"/>
      <c r="F5" s="125"/>
      <c r="G5" s="125"/>
      <c r="H5" s="125"/>
      <c r="I5" s="125"/>
      <c r="J5" s="125"/>
      <c r="K5" s="125"/>
      <c r="L5" s="125"/>
      <c r="M5" s="125"/>
    </row>
    <row r="6" spans="2:13" ht="16.2" thickBot="1" x14ac:dyDescent="0.35"/>
    <row r="7" spans="2:13" ht="46.8" customHeight="1" thickBot="1" x14ac:dyDescent="0.35">
      <c r="B7" s="129" t="s">
        <v>0</v>
      </c>
      <c r="C7" s="132" t="s">
        <v>1</v>
      </c>
      <c r="D7" s="132" t="s">
        <v>2</v>
      </c>
      <c r="E7" s="132" t="s">
        <v>17</v>
      </c>
      <c r="F7" s="126" t="s">
        <v>5</v>
      </c>
      <c r="G7" s="128"/>
      <c r="H7" s="128"/>
      <c r="I7" s="128"/>
      <c r="J7" s="128"/>
      <c r="K7" s="128"/>
      <c r="L7" s="128"/>
      <c r="M7" s="127"/>
    </row>
    <row r="8" spans="2:13" ht="16.2" thickBot="1" x14ac:dyDescent="0.35">
      <c r="B8" s="130"/>
      <c r="C8" s="133"/>
      <c r="D8" s="133"/>
      <c r="E8" s="133"/>
      <c r="F8" s="126" t="s">
        <v>69</v>
      </c>
      <c r="G8" s="127"/>
      <c r="H8" s="126">
        <v>2017</v>
      </c>
      <c r="I8" s="127"/>
      <c r="J8" s="126">
        <v>2018</v>
      </c>
      <c r="K8" s="127"/>
      <c r="L8" s="126">
        <v>2019</v>
      </c>
      <c r="M8" s="127"/>
    </row>
    <row r="9" spans="2:13" ht="16.2" thickBot="1" x14ac:dyDescent="0.35">
      <c r="B9" s="131"/>
      <c r="C9" s="134"/>
      <c r="D9" s="134"/>
      <c r="E9" s="134"/>
      <c r="F9" s="32" t="s">
        <v>3</v>
      </c>
      <c r="G9" s="32" t="s">
        <v>4</v>
      </c>
      <c r="H9" s="32" t="s">
        <v>3</v>
      </c>
      <c r="I9" s="32" t="s">
        <v>4</v>
      </c>
      <c r="J9" s="32" t="s">
        <v>3</v>
      </c>
      <c r="K9" s="32" t="s">
        <v>4</v>
      </c>
      <c r="L9" s="32" t="s">
        <v>3</v>
      </c>
      <c r="M9" s="32" t="s">
        <v>4</v>
      </c>
    </row>
    <row r="10" spans="2:13" ht="16.2" thickBot="1" x14ac:dyDescent="0.35">
      <c r="B10" s="39" t="s">
        <v>7</v>
      </c>
      <c r="C10" s="123" t="s">
        <v>9</v>
      </c>
      <c r="D10" s="34">
        <v>11</v>
      </c>
      <c r="E10" s="38">
        <f>Kalkulace!$F$13</f>
        <v>0</v>
      </c>
      <c r="F10" s="32">
        <v>17</v>
      </c>
      <c r="G10" s="42">
        <f>(E10*F10)</f>
        <v>0</v>
      </c>
      <c r="H10" s="32">
        <v>8</v>
      </c>
      <c r="I10" s="38">
        <f>(H10*E10)</f>
        <v>0</v>
      </c>
      <c r="J10" s="32">
        <v>6</v>
      </c>
      <c r="K10" s="38">
        <f>(J10*E10)</f>
        <v>0</v>
      </c>
      <c r="L10" s="32">
        <v>0</v>
      </c>
      <c r="M10" s="38">
        <f>(L10*E10)</f>
        <v>0</v>
      </c>
    </row>
    <row r="11" spans="2:13" ht="18.600000000000001" customHeight="1" thickBot="1" x14ac:dyDescent="0.35">
      <c r="B11" s="40"/>
      <c r="C11" s="124"/>
      <c r="D11" s="34">
        <v>51</v>
      </c>
      <c r="E11" s="37">
        <f>Kalkulace!$G$13</f>
        <v>0</v>
      </c>
      <c r="F11" s="32">
        <v>2</v>
      </c>
      <c r="G11" s="42">
        <f t="shared" ref="G11:G13" si="0">(E11*F11)</f>
        <v>0</v>
      </c>
      <c r="H11" s="32">
        <v>0</v>
      </c>
      <c r="I11" s="38">
        <f t="shared" ref="I11:I13" si="1">(H11*E11)</f>
        <v>0</v>
      </c>
      <c r="J11" s="32">
        <v>6</v>
      </c>
      <c r="K11" s="38">
        <f t="shared" ref="K11:K13" si="2">(J11*E11)</f>
        <v>0</v>
      </c>
      <c r="L11" s="32">
        <v>2</v>
      </c>
      <c r="M11" s="38">
        <f t="shared" ref="M11:M13" si="3">(L11*E11)</f>
        <v>0</v>
      </c>
    </row>
    <row r="12" spans="2:13" ht="31.8" thickBot="1" x14ac:dyDescent="0.35">
      <c r="B12" s="33" t="s">
        <v>8</v>
      </c>
      <c r="C12" s="35" t="s">
        <v>10</v>
      </c>
      <c r="D12" s="32" t="s">
        <v>6</v>
      </c>
      <c r="E12" s="38">
        <f>Kalkulace!$F$21</f>
        <v>0</v>
      </c>
      <c r="F12" s="32">
        <v>0</v>
      </c>
      <c r="G12" s="42">
        <f t="shared" si="0"/>
        <v>0</v>
      </c>
      <c r="H12" s="32">
        <v>0</v>
      </c>
      <c r="I12" s="38">
        <f t="shared" si="1"/>
        <v>0</v>
      </c>
      <c r="J12" s="32">
        <v>34</v>
      </c>
      <c r="K12" s="38">
        <f t="shared" si="2"/>
        <v>0</v>
      </c>
      <c r="L12" s="32">
        <v>14</v>
      </c>
      <c r="M12" s="38">
        <f t="shared" si="3"/>
        <v>0</v>
      </c>
    </row>
    <row r="13" spans="2:13" ht="16.2" thickBot="1" x14ac:dyDescent="0.35">
      <c r="B13" s="33" t="s">
        <v>11</v>
      </c>
      <c r="C13" s="35" t="s">
        <v>12</v>
      </c>
      <c r="D13" s="34" t="s">
        <v>6</v>
      </c>
      <c r="E13" s="37">
        <f>Kalkulace!$F$30</f>
        <v>0</v>
      </c>
      <c r="F13" s="32">
        <v>0</v>
      </c>
      <c r="G13" s="42">
        <f t="shared" si="0"/>
        <v>0</v>
      </c>
      <c r="H13" s="32">
        <v>0</v>
      </c>
      <c r="I13" s="38">
        <f t="shared" si="1"/>
        <v>0</v>
      </c>
      <c r="J13" s="32">
        <v>3</v>
      </c>
      <c r="K13" s="38">
        <f t="shared" si="2"/>
        <v>0</v>
      </c>
      <c r="L13" s="32">
        <v>0</v>
      </c>
      <c r="M13" s="38">
        <f t="shared" si="3"/>
        <v>0</v>
      </c>
    </row>
    <row r="14" spans="2:13" ht="16.2" thickBot="1" x14ac:dyDescent="0.35">
      <c r="B14" s="33" t="s">
        <v>13</v>
      </c>
      <c r="C14" s="35" t="s">
        <v>14</v>
      </c>
      <c r="D14" s="34"/>
      <c r="E14" s="37"/>
      <c r="F14" s="36"/>
      <c r="G14" s="42">
        <f>SUM(G10:G13)</f>
        <v>0</v>
      </c>
      <c r="H14" s="32"/>
      <c r="I14" s="38">
        <f>SUM(I10:I13)</f>
        <v>0</v>
      </c>
      <c r="J14" s="36"/>
      <c r="K14" s="38">
        <f>SUM(K10:K13)</f>
        <v>0</v>
      </c>
      <c r="L14" s="32"/>
      <c r="M14" s="38">
        <f>SUM(M10:M13)</f>
        <v>0</v>
      </c>
    </row>
    <row r="15" spans="2:13" ht="31.8" thickBot="1" x14ac:dyDescent="0.35">
      <c r="B15" s="33" t="s">
        <v>18</v>
      </c>
      <c r="C15" s="35" t="s">
        <v>19</v>
      </c>
      <c r="D15" s="34"/>
      <c r="E15" s="37"/>
      <c r="F15" s="36"/>
      <c r="G15" s="42">
        <f>(G14*0.3)</f>
        <v>0</v>
      </c>
      <c r="H15" s="36"/>
      <c r="I15" s="38">
        <f>(I14*0.3)</f>
        <v>0</v>
      </c>
      <c r="J15" s="36"/>
      <c r="K15" s="38">
        <f>(K14*0.3)</f>
        <v>0</v>
      </c>
      <c r="L15" s="32"/>
      <c r="M15" s="38">
        <f>(M14*0.3)</f>
        <v>0</v>
      </c>
    </row>
    <row r="16" spans="2:13" ht="16.2" thickBot="1" x14ac:dyDescent="0.35">
      <c r="B16" s="33" t="s">
        <v>54</v>
      </c>
      <c r="C16" s="35" t="s">
        <v>55</v>
      </c>
      <c r="D16" s="34"/>
      <c r="E16" s="37"/>
      <c r="F16" s="36"/>
      <c r="G16" s="42">
        <f>SUM(G14:G15)</f>
        <v>0</v>
      </c>
      <c r="H16" s="36"/>
      <c r="I16" s="38">
        <f>SUM(I14:I15)</f>
        <v>0</v>
      </c>
      <c r="J16" s="36"/>
      <c r="K16" s="38">
        <f>SUM(K14:K15)</f>
        <v>0</v>
      </c>
      <c r="L16" s="36"/>
      <c r="M16" s="38">
        <f>SUM(M14:M15)</f>
        <v>0</v>
      </c>
    </row>
    <row r="17" spans="2:13" ht="16.2" thickBot="1" x14ac:dyDescent="0.35">
      <c r="B17" s="41" t="s">
        <v>56</v>
      </c>
      <c r="C17" s="58" t="s">
        <v>71</v>
      </c>
      <c r="D17" s="59"/>
      <c r="E17" s="60"/>
      <c r="F17" s="120">
        <f>SUM(G16,I16,K16,M16)</f>
        <v>0</v>
      </c>
      <c r="G17" s="121"/>
      <c r="H17" s="121"/>
      <c r="I17" s="121"/>
      <c r="J17" s="121"/>
      <c r="K17" s="121"/>
      <c r="L17" s="121"/>
      <c r="M17" s="122"/>
    </row>
    <row r="18" spans="2:13" x14ac:dyDescent="0.3">
      <c r="C18" s="1"/>
    </row>
    <row r="19" spans="2:13" x14ac:dyDescent="0.3">
      <c r="C19" s="1"/>
    </row>
    <row r="22" spans="2:13" x14ac:dyDescent="0.3">
      <c r="B22" t="s">
        <v>15</v>
      </c>
      <c r="C22" t="s">
        <v>16</v>
      </c>
    </row>
  </sheetData>
  <mergeCells count="12">
    <mergeCell ref="F17:M17"/>
    <mergeCell ref="C10:C11"/>
    <mergeCell ref="B5:M5"/>
    <mergeCell ref="F8:G8"/>
    <mergeCell ref="H8:I8"/>
    <mergeCell ref="J8:K8"/>
    <mergeCell ref="L8:M8"/>
    <mergeCell ref="F7:M7"/>
    <mergeCell ref="B7:B9"/>
    <mergeCell ref="C7:C9"/>
    <mergeCell ref="D7:D9"/>
    <mergeCell ref="E7:E9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scale="64" orientation="landscape" r:id="rId1"/>
</worksheet>
</file>

<file path=_xmlsignatures/_rels/origin.sigs.rels>&#65279;<?xml version="1.0" encoding="utf-8"?><Relationships xmlns="http://schemas.openxmlformats.org/package/2006/relationships"><Relationship Id="idRel1" Type="http://schemas.openxmlformats.org/package/2006/relationships/digital-signature/signature" Target="sig1.xml" TargetMode="Internal"/></Relationships>
</file>

<file path=_xmlsignatures/sig1.xml><?xml version="1.0" encoding="utf-8"?>
<ds:Signature xmlns:ds="http://www.w3.org/2000/09/xmldsig#" Id="idSignature1">
  <ds:SignedInfo>
    <ds:CanonicalizationMethod Algorithm="http://www.w3.org/TR/2001/REC-xml-c14n-20010315"/>
    <ds:SignatureMethod Algorithm="http://www.w3.org/2000/09/xmldsig#rsa-sha1"/>
    <ds:Reference Type="http://www.w3.org/2000/09/xmldsig#Object" URI="#idPackageObject">
      <ds:DigestMethod Algorithm="http://www.w3.org/2000/09/xmldsig#sha1"/>
      <ds:DigestValue>c7ocGI05o62uDJtwB1jTaqlsq4k=</ds:DigestValue>
    </ds:Reference>
  </ds:SignedInfo>
  <ds:SignatureValue>q7gbbA6CzwY6e+DXMb6D1wx2amwdysfy/2QzRIbK6V/KuU5Bx//K0kFMoTCLVUmPiJZQnCV+jts0QYCZrKC1x/Yt4GO519Orwo4CL0ovT85YC5DJcuaENI+0TD1xHgIO2zglA8a5H/D8UN0PZKyasXbQawXHQ2M4orgGoh7Q3ey2EzVcd7r0036zpyPd3tJqVacxR6ZpZbh6lvbKUUhGub8bEHmak+wC0a4CH/adONji1oOryl7oQ3hDp6RSJ4fBkca1yUZO8Gvakcu0L7qlmHo4AGfI2opKAk9/AC8kwcqi7x9YdgoQ5x5lWFgBDicdipbrcM3TlHFllDL4aT95Jg==</ds:SignatureValue>
  <ds:KeyInfo>
    <ds:KeyValue>
      <ds:RSAKeyValue>
        <ds:Modulus>xlGwI76fSilX3NL3pepbdmEU/ZdxQ+8Vp80bnPmJQWDVZlSvXg6I6pnEGfXsOPD8uKxc3dvCFlwFmQlFVJKPubck5gSoCsOzeD5g4NIk+v8zA73KWcbMm5f5WaRSPqgtoMC/vVAZe399iRFvmesgf5j5IbcUbuWJd3z5CKQqBqA3/EMmViFR/9G8lg0FQgnIsnivffduBc0FhFsnuuEcvmlv3TB7lbkkMr4F0obG1lenYbt2C0eDW9kT6okFjHEEUDOdz7q3XAsaKSAioih81miNOAp1i/5l1UmFCl+lcAxmmuOKwftWqaZ+qxlFUqADQWROxX7QcYYNomBdbe/vGQ==</ds:Modulus>
        <ds:Exponent>AQAB</ds:Exponent>
      </ds:RSAKeyValue>
    </ds:KeyValue>
    <ds:X509Data>
      <ds:X509Certificate>MIIHKjCCBhKgAwIBAgIDG9ZHMA0GCSqGSIb3DQEBCwUAMF8xCzAJBgNVBAYTAkNaMSwwKgYDVQQKDCPEjGVza8OhIHBvxaF0YSwgcy5wLiBbScSMIDQ3MTE0OTgzXTEiMCAGA1UEAxMZUG9zdFNpZ251bSBRdWFsaWZpZWQgQ0EgMjAeFw0xNTA3MTQxMDI0NDNaFw0xNjA3MTMxMDI0NDNaMIIBAjELMAkGA1UEBhMCQ1oxRzBFBgNVBAoMPkFybcOhZG7DrSBTZXJ2aXNuw60sIHDFmcOtc3DEm3Zrb3bDoSBvcmdhbml6YWNlIFtJxIwgNjA0NjA1ODBdMTgwNgYDVQQLDC9Bcm3DoWRuw60gU2VydmlzbsOtLCBwxZnDrXNwxJt2a292w6Egb3JnYW5pemFjZTEQMA4GA1UECxMHUEVSMTQyNDEYMBYGA1UEAwwPTWFya8OpdGEgVGljaMOhMRAwDgYDVQQFEwdQNTA2MzIzMTIwMAYDVQQMDClSZWZlcmVudCBha3ZpemnEjW7DrWhvIG9kZMSbbGVuw60gLSBQcmFoYTCCASIwDQYJKoZIhvcNAQEBBQADggEPADCCAQoCggEBAMZRsCO+n0opV9zS96XqW3ZhFP2XcUPvFafNG5z5iUFg1WZUr14OiOqZxBn17Djw/LisXN3bwhZcBZkJRVSSj7m3JOYEqArDs3g+YODSJPr/MwO9ylnGzJuX+VmkUj6oLaDAv71QGXt/fYkRb5nrIH+Y+SG3FG7liXd8+QikKgagN/xDJlYhUf/RvJYNBUIJyLJ4r333bgXNBYRbJ7rhHL5pb90we5W5JDK+BdKGxtZXp2G7dgtHg1vZE+qJBYxxBFAznc+6t1wLGikgIqIofNZojTgKdYv+ZdVJhQpfpXAMZprjisH7VqmmfqsZRVKgA0FkTsV+0HGGDaJgXW3v7xkCAwEAAaOCA0gwggNEMEcGA1UdEQRAMD6BFm1hcmtldGEudGljaGFAYXMtcG8uY3qgGQYJKwYBBAHcGQIBoAwTCjE4MjM0OTA3OTCgCQYDVQQNoAITADCCAQ4GA1UdIASCAQUwggEBMIH+BglngQYBBAEHgiwwgfAwgccGCCsGAQUFBwICMIG6GoG3VGVudG8ga3ZhbGlmaWtvdmFueSBjZXJ0aWZpa2F0IGJ5bCB2eWRhbiBwb2RsZSB6YWtvbmEgMjI3LzIwMDBTYi4gYSBuYXZhem55Y2ggcHJlZHBpc3UuL1RoaXMgcXVhbGlmaWVkIGNlcnRpZmljYXRlIHdhcyBpc3N1ZWQgYWNjb3JkaW5nIHRvIExhdyBObyAyMjcvMjAwMENvbGwuIGFuZCByZWxhdGVkIHJlZ3VsYXRpb25zMCQGCCsGAQUFBwIBFhhodHRwOi8vd3d3LnBvc3RzaWdudW0uY3owGAYIKwYBBQUHAQMEDDAKMAgGBgQAjkYBATCByAYIKwYBBQUHAQEEgbswgbgwOwYIKwYBBQUHMAKGL2h0dHA6Ly93d3cucG9zdHNpZ251bS5jei9jcnQvcHNxdWFsaWZpZWRjYTIuY3J0MDwGCCsGAQUFBzAChjBodHRwOi8vd3d3Mi5wb3N0c2lnbnVtLmN6L2NydC9wc3F1YWxpZmllZGNhMi5jcnQwOwYIKwYBBQUHMAKGL2h0dHA6Ly9wb3N0c2lnbnVtLnR0Yy5jei9jcnQvcHNxdWFsaWZpZWRjYTIuY3J0MA4GA1UdDwEB/wQEAwIF4DAfBgNVHSMEGDAWgBSJ6EzfiyY5PtckLhIOeufmJ+XWlzCBsQYDVR0fBIGpMIGmMDWgM6Axhi9odHRwOi8vd3d3LnBvc3RzaWdudW0uY3ovY3JsL3BzcXVhbGlmaWVkY2EyLmNybDA2oDSgMoYwaHR0cDovL3d3dzIucG9zdHNpZ251bS5jei9jcmwvcHNxdWFsaWZpZWRjYTIuY3JsMDWgM6Axhi9odHRwOi8vcG9zdHNpZ251bS50dGMuY3ovY3JsL3BzcXVhbGlmaWVkY2EyLmNybDAdBgNVHQ4EFgQUfJtDIaOZI5uhlhcKu48yg3hdm4owDQYJKoZIhvcNAQELBQADggEBAFMxYMJHujl2Ib9xd3isJUoxfmL70RIuURq3CoEFC8ZN9+A/YfqR+/FVlDbMZujm0bwHZf5TSI9ziSmAYt/y6stTzsL5NuRZrXRC5+anDuTXkXiawPHQxCQbm4qyw17nTJVzTDGGoTBRcHJeT+mGnD8iQM9lb/N21jVowI9aK/f0GlfA1sB0sgfbLHn9xzKw74BOiWBqXCAlWCrH5UzKTMp0SCLFhr83489MqC8LZINK0S7YRvK9bFJcfbg3u6z3MBG4+Am6WNJUPFHfVEZJ18WJeufpgmnm/p5iwLV99obXeSTPj4KzpgqJxgDxsY6WNddVWdRqtQhEAN7xAmn73i8=</ds:X509Certificate>
    </ds:X509Data>
  </ds:KeyInfo>
  <ds:Object Id="idPackageObject">
    <ds:Manifest>
      <ds:Reference URI="/_rels/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  <RelationshipReference xmlns="http://schemas.openxmlformats.org/package/2006/digital-signature" SourceId="rId2"/>
          </ds:Transform>
          <ds:Transform Algorithm="http://www.w3.org/TR/2001/REC-xml-c14n-20010315"/>
        </ds:Transforms>
        <ds:DigestMethod Algorithm="http://www.w3.org/2000/09/xmldsig#sha1"/>
        <ds:DigestValue>EsgKnZXfn5fxg8rKAntmh6XGmOE=</ds:DigestValue>
      </ds:Reference>
      <ds:Reference URI="/xl/_rels/workbook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3"/>
            <RelationshipReference xmlns="http://schemas.openxmlformats.org/package/2006/digital-signature" SourceId="rId7"/>
            <RelationshipReference xmlns="http://schemas.openxmlformats.org/package/2006/digital-signature" SourceId="rId2"/>
            <RelationshipReference xmlns="http://schemas.openxmlformats.org/package/2006/digital-signature" SourceId="rId1"/>
            <RelationshipReference xmlns="http://schemas.openxmlformats.org/package/2006/digital-signature" SourceId="rId6"/>
            <RelationshipReference xmlns="http://schemas.openxmlformats.org/package/2006/digital-signature" SourceId="rId5"/>
            <RelationshipReference xmlns="http://schemas.openxmlformats.org/package/2006/digital-signature" SourceId="rId4"/>
          </ds:Transform>
          <ds:Transform Algorithm="http://www.w3.org/TR/2001/REC-xml-c14n-20010315"/>
        </ds:Transforms>
        <ds:DigestMethod Algorithm="http://www.w3.org/2000/09/xmldsig#sha1"/>
        <ds:DigestValue>Zc9iqTapdaekPbhyo0ass5n6p+I=</ds:DigestValue>
      </ds:Reference>
      <ds:Reference URI="/xl/workbook.xml?ContentType=application/vnd.openxmlformats-officedocument.spreadsheetml.sheet.main+xml">
        <ds:DigestMethod Algorithm="http://www.w3.org/2000/09/xmldsig#sha1"/>
        <ds:DigestValue>Hsm+RkXeIvQ/gyp6Jrw+wp1fDqM=</ds:DigestValue>
      </ds:Reference>
      <ds:Reference URI="/xl/worksheets/_rels/sheet3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ew+sNkCbSxwNPstBsGRjC+14Sxg=</ds:DigestValue>
      </ds:Reference>
      <ds:Reference URI="/xl/worksheets/sheet3.xml?ContentType=application/vnd.openxmlformats-officedocument.spreadsheetml.worksheet+xml">
        <ds:DigestMethod Algorithm="http://www.w3.org/2000/09/xmldsig#sha1"/>
        <ds:DigestValue>7Be27lkC8TQJy62xgOKpGl+RKS8=</ds:DigestValue>
      </ds:Reference>
      <ds:Reference URI="/xl/calcChain.xml?ContentType=application/vnd.openxmlformats-officedocument.spreadsheetml.calcChain+xml">
        <ds:DigestMethod Algorithm="http://www.w3.org/2000/09/xmldsig#sha1"/>
        <ds:DigestValue>GDwvZo0Pxw1PVD1ONKjIaKwfmDs=</ds:DigestValue>
      </ds:Reference>
      <ds:Reference URI="/xl/worksheets/_rels/sheet2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DPl54m8ZkWDWmPPYreVK672bwio=</ds:DigestValue>
      </ds:Reference>
      <ds:Reference URI="/xl/worksheets/sheet2.xml?ContentType=application/vnd.openxmlformats-officedocument.spreadsheetml.worksheet+xml">
        <ds:DigestMethod Algorithm="http://www.w3.org/2000/09/xmldsig#sha1"/>
        <ds:DigestValue>GyjyMypQ/3QlIf1C0QFaDvnEL40=</ds:DigestValue>
      </ds:Reference>
      <ds:Reference URI="/xl/worksheets/_rels/sheet1.xml.rels?ContentType=application/vnd.openxmlformats-package.relationships+xml">
        <ds:Transforms>
          <ds:Transform Algorithm="http://schemas.openxmlformats.org/package/2006/RelationshipTransform">
            <RelationshipReference xmlns="http://schemas.openxmlformats.org/package/2006/digital-signature" SourceId="rId1"/>
          </ds:Transform>
          <ds:Transform Algorithm="http://www.w3.org/TR/2001/REC-xml-c14n-20010315"/>
        </ds:Transforms>
        <ds:DigestMethod Algorithm="http://www.w3.org/2000/09/xmldsig#sha1"/>
        <ds:DigestValue>x3OS0O1Zv90RqYPQ04JCQKrQR8U=</ds:DigestValue>
      </ds:Reference>
      <ds:Reference URI="/xl/worksheets/sheet1.xml?ContentType=application/vnd.openxmlformats-officedocument.spreadsheetml.worksheet+xml">
        <ds:DigestMethod Algorithm="http://www.w3.org/2000/09/xmldsig#sha1"/>
        <ds:DigestValue>0l7+14+ePZVQ6+RSXqQqrHHqUmY=</ds:DigestValue>
      </ds:Reference>
      <ds:Reference URI="/xl/sharedStrings.xml?ContentType=application/vnd.openxmlformats-officedocument.spreadsheetml.sharedStrings+xml">
        <ds:DigestMethod Algorithm="http://www.w3.org/2000/09/xmldsig#sha1"/>
        <ds:DigestValue>9iAlG0ZFWjQxIBl4ZIdcJ48kbcA=</ds:DigestValue>
      </ds:Reference>
      <ds:Reference URI="/xl/styles.xml?ContentType=application/vnd.openxmlformats-officedocument.spreadsheetml.styles+xml">
        <ds:DigestMethod Algorithm="http://www.w3.org/2000/09/xmldsig#sha1"/>
        <ds:DigestValue>R6rVR2VPBChb1Df93njAIYTe6Rg=</ds:DigestValue>
      </ds:Reference>
      <ds:Reference URI="/xl/theme/theme1.xml?ContentType=application/vnd.openxmlformats-officedocument.theme+xml">
        <ds:DigestMethod Algorithm="http://www.w3.org/2000/09/xmldsig#sha1"/>
        <ds:DigestValue>wkAbliBbvwd8Y67qU8zTCQyG+sk=</ds:DigestValue>
      </ds:Reference>
      <ds:Reference URI="/xl/printerSettings/printerSettings3.bin?ContentType=application/vnd.openxmlformats-officedocument.spreadsheetml.printerSettings">
        <ds:DigestMethod Algorithm="http://www.w3.org/2000/09/xmldsig#sha1"/>
        <ds:DigestValue>jIzyKy/0peip7YptxGm1BBf+3bw=</ds:DigestValue>
      </ds:Reference>
      <ds:Reference URI="/xl/printerSettings/printerSettings2.bin?ContentType=application/vnd.openxmlformats-officedocument.spreadsheetml.printerSettings">
        <ds:DigestMethod Algorithm="http://www.w3.org/2000/09/xmldsig#sha1"/>
        <ds:DigestValue>CZWrQmWaAVC1sJBrofxF0bv+vEA=</ds:DigestValue>
      </ds:Reference>
      <ds:Reference URI="/xl/printerSettings/printerSettings1.bin?ContentType=application/vnd.openxmlformats-officedocument.spreadsheetml.printerSettings">
        <ds:DigestMethod Algorithm="http://www.w3.org/2000/09/xmldsig#sha1"/>
        <ds:DigestValue>aEyRXLzwI9VT8/IuShrWYjsjbWU=</ds:DigestValue>
      </ds:Reference>
      <ds:Reference URI="/docProps/core.xml?ContentType=application/vnd.openxmlformats-package.core-properties+xml">
        <ds:DigestMethod Algorithm="http://www.w3.org/2000/09/xmldsig#sha1"/>
        <ds:DigestValue>VxW8ahb8JkviqI6enFVdtQmESR4=</ds:DigestValue>
      </ds:Reference>
    </ds:Manifest>
    <ds:SignatureProperties>
      <ds:SignatureProperty Id="idSignatureTime" Target="#idSignature1">
        <SignatureTime xmlns="http://schemas.openxmlformats.org/package/2006/digital-signature">
          <Format>YYYY-MM-DDThh:mm:ss.sTZD</Format>
          <Value>2015-09-15T13:14:39.9Z</Value>
        </SignatureTime>
      </ds:SignatureProperty>
    </ds:SignatureProperties>
  </ds:Object>
</ds: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Kalkulace</vt:lpstr>
      <vt:lpstr>Rekapitulace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HRADECKY Ludek</dc:creator>
  <cp:lastModifiedBy>M. Tichá</cp:lastModifiedBy>
  <cp:lastPrinted>2015-09-15T06:26:11Z</cp:lastPrinted>
  <dcterms:created xsi:type="dcterms:W3CDTF">2015-06-08T11:41:35Z</dcterms:created>
  <dcterms:modified xsi:type="dcterms:W3CDTF">2015-09-15T13:14:22Z</dcterms:modified>
</cp:coreProperties>
</file>